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V:\QMS\Work Instructions and Templates\General Templates\Workpapers\General\"/>
    </mc:Choice>
  </mc:AlternateContent>
  <xr:revisionPtr revIDLastSave="0" documentId="13_ncr:1_{E773C64D-58D6-4465-8763-71765D8853CF}" xr6:coauthVersionLast="47" xr6:coauthVersionMax="47" xr10:uidLastSave="{00000000-0000-0000-0000-000000000000}"/>
  <bookViews>
    <workbookView xWindow="28680" yWindow="-120" windowWidth="29040" windowHeight="15840" tabRatio="624" activeTab="2" xr2:uid="{00000000-000D-0000-FFFF-FFFF00000000}"/>
  </bookViews>
  <sheets>
    <sheet name="Guidelines" sheetId="2" r:id="rId1"/>
    <sheet name="Explanation" sheetId="4" r:id="rId2"/>
    <sheet name="Projected Cash Flow" sheetId="1" r:id="rId3"/>
    <sheet name="Actual Cash Flow" sheetId="7" r:id="rId4"/>
  </sheets>
  <definedNames>
    <definedName name="_xlnm.Print_Area" localSheetId="3">'Actual Cash Flow'!$B$2:$P$50</definedName>
    <definedName name="_xlnm.Print_Area" localSheetId="1">Explanation!$B$2:$C$51</definedName>
    <definedName name="_xlnm.Print_Area" localSheetId="0">Guidelines!$B$2:$D$37</definedName>
    <definedName name="_xlnm.Print_Area" localSheetId="2">'Projected Cash Flow'!$B$2:$P$50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1" l="1"/>
  <c r="B4" i="7" l="1"/>
  <c r="B3" i="7"/>
  <c r="P53" i="7"/>
  <c r="P50" i="7"/>
  <c r="P48" i="7"/>
  <c r="P42" i="7"/>
  <c r="P41" i="7"/>
  <c r="P40" i="7"/>
  <c r="P39" i="7"/>
  <c r="P38" i="7"/>
  <c r="P37" i="7"/>
  <c r="O36" i="7"/>
  <c r="O43" i="7" s="1"/>
  <c r="N36" i="7"/>
  <c r="N43" i="7" s="1"/>
  <c r="M36" i="7"/>
  <c r="M43" i="7" s="1"/>
  <c r="L36" i="7"/>
  <c r="L43" i="7" s="1"/>
  <c r="K36" i="7"/>
  <c r="K43" i="7" s="1"/>
  <c r="J36" i="7"/>
  <c r="J43" i="7" s="1"/>
  <c r="I36" i="7"/>
  <c r="I43" i="7" s="1"/>
  <c r="H36" i="7"/>
  <c r="H43" i="7" s="1"/>
  <c r="G36" i="7"/>
  <c r="G43" i="7" s="1"/>
  <c r="F36" i="7"/>
  <c r="F43" i="7" s="1"/>
  <c r="E36" i="7"/>
  <c r="E43" i="7" s="1"/>
  <c r="D36" i="7"/>
  <c r="D43" i="7" s="1"/>
  <c r="C36" i="7"/>
  <c r="C43" i="7" s="1"/>
  <c r="P35" i="7"/>
  <c r="P34" i="7"/>
  <c r="P33" i="7"/>
  <c r="P32" i="7"/>
  <c r="P31" i="7"/>
  <c r="P30" i="7"/>
  <c r="P29" i="7"/>
  <c r="P28" i="7"/>
  <c r="P27" i="7"/>
  <c r="P26" i="7"/>
  <c r="P25" i="7"/>
  <c r="P24" i="7"/>
  <c r="P23" i="7"/>
  <c r="P22" i="7"/>
  <c r="P21" i="7"/>
  <c r="P20" i="7"/>
  <c r="P19" i="7"/>
  <c r="P18" i="7"/>
  <c r="P17" i="7"/>
  <c r="O13" i="7"/>
  <c r="N13" i="7"/>
  <c r="M13" i="7"/>
  <c r="L13" i="7"/>
  <c r="K13" i="7"/>
  <c r="J13" i="7"/>
  <c r="I13" i="7"/>
  <c r="H13" i="7"/>
  <c r="G13" i="7"/>
  <c r="F13" i="7"/>
  <c r="E13" i="7"/>
  <c r="D13" i="7"/>
  <c r="C13" i="7"/>
  <c r="C15" i="7" s="1"/>
  <c r="C45" i="7" s="1"/>
  <c r="D7" i="7" s="1"/>
  <c r="P11" i="7"/>
  <c r="P10" i="7"/>
  <c r="P9" i="7"/>
  <c r="C58" i="7" l="1"/>
  <c r="D15" i="7"/>
  <c r="D45" i="7" s="1"/>
  <c r="E7" i="7" s="1"/>
  <c r="E15" i="7" s="1"/>
  <c r="E45" i="7" s="1"/>
  <c r="F7" i="7" s="1"/>
  <c r="F15" i="7" s="1"/>
  <c r="F45" i="7" s="1"/>
  <c r="G7" i="7" s="1"/>
  <c r="G15" i="7" s="1"/>
  <c r="G45" i="7" s="1"/>
  <c r="H7" i="7" s="1"/>
  <c r="H15" i="7" s="1"/>
  <c r="H45" i="7" s="1"/>
  <c r="I7" i="7" s="1"/>
  <c r="I15" i="7" s="1"/>
  <c r="I45" i="7" s="1"/>
  <c r="J7" i="7" s="1"/>
  <c r="J15" i="7" s="1"/>
  <c r="J45" i="7" s="1"/>
  <c r="K7" i="7" s="1"/>
  <c r="K15" i="7" s="1"/>
  <c r="K45" i="7" s="1"/>
  <c r="L7" i="7" s="1"/>
  <c r="L15" i="7" s="1"/>
  <c r="L45" i="7" s="1"/>
  <c r="M7" i="7" s="1"/>
  <c r="M15" i="7" s="1"/>
  <c r="M45" i="7" s="1"/>
  <c r="N7" i="7" s="1"/>
  <c r="N15" i="7" s="1"/>
  <c r="N45" i="7" s="1"/>
  <c r="O7" i="7" s="1"/>
  <c r="O15" i="7" s="1"/>
  <c r="O45" i="7" s="1"/>
  <c r="P43" i="7"/>
  <c r="C60" i="7"/>
  <c r="P36" i="7"/>
  <c r="C59" i="7"/>
  <c r="P13" i="7"/>
  <c r="C57" i="7" s="1"/>
  <c r="P53" i="1" l="1"/>
  <c r="P48" i="1"/>
  <c r="P38" i="1"/>
  <c r="P39" i="1"/>
  <c r="P40" i="1"/>
  <c r="P41" i="1"/>
  <c r="P37" i="1"/>
  <c r="P18" i="1"/>
  <c r="P19" i="1"/>
  <c r="P20" i="1"/>
  <c r="P21" i="1"/>
  <c r="P22" i="1"/>
  <c r="P23" i="1"/>
  <c r="P24" i="1"/>
  <c r="P25" i="1"/>
  <c r="P26" i="1"/>
  <c r="P27" i="1"/>
  <c r="P28" i="1"/>
  <c r="P29" i="1"/>
  <c r="P30" i="1"/>
  <c r="P31" i="1"/>
  <c r="P32" i="1"/>
  <c r="P33" i="1"/>
  <c r="P34" i="1"/>
  <c r="P35" i="1"/>
  <c r="D36" i="1"/>
  <c r="D43" i="1" s="1"/>
  <c r="E36" i="1"/>
  <c r="E43" i="1" s="1"/>
  <c r="F36" i="1"/>
  <c r="F43" i="1" s="1"/>
  <c r="G36" i="1"/>
  <c r="G43" i="1" s="1"/>
  <c r="H36" i="1"/>
  <c r="H43" i="1" s="1"/>
  <c r="I36" i="1"/>
  <c r="I43" i="1" s="1"/>
  <c r="J36" i="1"/>
  <c r="J43" i="1" s="1"/>
  <c r="K36" i="1"/>
  <c r="K43" i="1" s="1"/>
  <c r="L36" i="1"/>
  <c r="L43" i="1" s="1"/>
  <c r="M36" i="1"/>
  <c r="M43" i="1" s="1"/>
  <c r="N36" i="1"/>
  <c r="N43" i="1" s="1"/>
  <c r="O36" i="1"/>
  <c r="O43" i="1" s="1"/>
  <c r="C36" i="1"/>
  <c r="C43" i="1" s="1"/>
  <c r="P43" i="1" l="1"/>
  <c r="D13" i="1"/>
  <c r="E13" i="1"/>
  <c r="F13" i="1"/>
  <c r="G13" i="1"/>
  <c r="H13" i="1"/>
  <c r="I13" i="1"/>
  <c r="J13" i="1"/>
  <c r="K13" i="1"/>
  <c r="L13" i="1"/>
  <c r="M13" i="1"/>
  <c r="N13" i="1"/>
  <c r="O13" i="1"/>
  <c r="C13" i="1"/>
  <c r="C15" i="1" s="1"/>
  <c r="C45" i="1" s="1"/>
  <c r="D7" i="1" s="1"/>
  <c r="D15" i="1" l="1"/>
  <c r="D45" i="1" s="1"/>
  <c r="E7" i="1" s="1"/>
  <c r="E15" i="1" s="1"/>
  <c r="E45" i="1" s="1"/>
  <c r="F7" i="1" s="1"/>
  <c r="F15" i="1" s="1"/>
  <c r="F45" i="1" s="1"/>
  <c r="G7" i="1" s="1"/>
  <c r="G15" i="1" s="1"/>
  <c r="G45" i="1" s="1"/>
  <c r="H7" i="1" s="1"/>
  <c r="H15" i="1" s="1"/>
  <c r="H45" i="1" s="1"/>
  <c r="I7" i="1" s="1"/>
  <c r="I15" i="1" s="1"/>
  <c r="I45" i="1" s="1"/>
  <c r="J7" i="1" s="1"/>
  <c r="J15" i="1" s="1"/>
  <c r="J45" i="1" s="1"/>
  <c r="K7" i="1" s="1"/>
  <c r="K15" i="1" s="1"/>
  <c r="K45" i="1" s="1"/>
  <c r="L7" i="1" s="1"/>
  <c r="L15" i="1" s="1"/>
  <c r="L45" i="1" s="1"/>
  <c r="M7" i="1" s="1"/>
  <c r="M15" i="1" s="1"/>
  <c r="M45" i="1" s="1"/>
  <c r="N7" i="1" s="1"/>
  <c r="N15" i="1" s="1"/>
  <c r="N45" i="1" s="1"/>
  <c r="O7" i="1" s="1"/>
  <c r="O15" i="1" s="1"/>
  <c r="O45" i="1" s="1"/>
  <c r="P10" i="1"/>
  <c r="P11" i="1"/>
  <c r="P9" i="1"/>
  <c r="C60" i="1" l="1"/>
  <c r="P13" i="1"/>
  <c r="C57" i="1" s="1"/>
  <c r="P17" i="1"/>
  <c r="P50" i="1"/>
  <c r="P36" i="1" l="1"/>
  <c r="C59" i="1" s="1"/>
  <c r="C58" i="1"/>
</calcChain>
</file>

<file path=xl/sharedStrings.xml><?xml version="1.0" encoding="utf-8"?>
<sst xmlns="http://schemas.openxmlformats.org/spreadsheetml/2006/main" count="222" uniqueCount="107">
  <si>
    <t>Cash on hand, Cash Position Previous Month</t>
  </si>
  <si>
    <t>All cash sales.  Credit sales only if cash is actually received.</t>
  </si>
  <si>
    <t>Indicate here all cash injections not shown in 2(a) or 2(b) above.</t>
  </si>
  <si>
    <t>Merchandise for resale or for use in product</t>
  </si>
  <si>
    <t>Base pay plus overtime</t>
  </si>
  <si>
    <t>Paid vacations, paid sick leave, health insurance, unemployment insurance, other benefits</t>
  </si>
  <si>
    <t>(a) Rent</t>
  </si>
  <si>
    <t>Real Estate Only</t>
  </si>
  <si>
    <t>(j) Purchases (Merchandise)</t>
  </si>
  <si>
    <t>(d) Utilities</t>
  </si>
  <si>
    <t>Water, Heat, Light, Power</t>
  </si>
  <si>
    <t>(l) Outside Services</t>
  </si>
  <si>
    <t>Previous month's payable plus current month's payable minus amount paid during month</t>
  </si>
  <si>
    <t>Established by your accountant, or value of all your equipment divided by useful life [in months] as allowed by Internal Revenue Service</t>
  </si>
  <si>
    <t>Coverages on business property and products, e.g., fire, liability; also workers' compensation, fidelity, etc. Exclude "executive life [include in "5w"]</t>
  </si>
  <si>
    <t>Plus inventory tax – sales tax – excise tax, if applicable</t>
  </si>
  <si>
    <t>Remember to add interest on loan as it is injected [See 2(c) above]</t>
  </si>
  <si>
    <t>Unexpected expenditures may be included here as a safety factor</t>
  </si>
  <si>
    <t>Equipment expenses during the month should be included here [Non-capital equipment]</t>
  </si>
  <si>
    <t>When equipment is rented or leased, record payments here</t>
  </si>
  <si>
    <t>Small expenditures for which separate accounts would not be practical</t>
  </si>
  <si>
    <t>This subtotal indicates cash out for operating costs</t>
  </si>
  <si>
    <t>Include payment on all loans, including vehicle and equipment purchases on time payment</t>
  </si>
  <si>
    <t>Non-expensed [depreciable] expenditures such as equipment, building, vehicle purchases, and leasehold improvements</t>
  </si>
  <si>
    <t>Expenses incurred prior to first month projection and paid after the "start-up" position</t>
  </si>
  <si>
    <t>Example:  insurance, tax, or equipment escrow to reduce impact of large periodic payments</t>
  </si>
  <si>
    <t>Should include payment for such things as owner's income tax, social security, health insurance, "executive" life insurance premiums, etc.</t>
  </si>
  <si>
    <t>Enter this amount in (1) Cash on Hand following month – See "A" of "Analysis"</t>
  </si>
  <si>
    <t>This is basic information necessary for proper planning and for proper cash flow projection.  In conjunction with this data, the cash flow can be evolved and shown in the above form.</t>
  </si>
  <si>
    <t>This is a very important figure and should be estimated carefully, taking into account size of facility and employee output as well as realistic anticipated sales [Actual sales performed – not orders received]</t>
  </si>
  <si>
    <t>Previous unpaid credit sales plus current month's credit sales, less amounts received current month [deduct "C" below]</t>
  </si>
  <si>
    <t>Bad debts should be subtracted from (B) in the month anticipated</t>
  </si>
  <si>
    <t>Last month's inventory plus merchandise received and/or manufactured current month minus amount sold current month</t>
  </si>
  <si>
    <t>(r) Subtotal</t>
  </si>
  <si>
    <t>(s) Loan Principal Payment</t>
  </si>
  <si>
    <t>(t) Capital Purchases [Specify]</t>
  </si>
  <si>
    <t>(u) Other Start-up Costs</t>
  </si>
  <si>
    <t>(v) Reserve and/or Escrow [Specify]</t>
  </si>
  <si>
    <t>(w) Owner's Withdrawal</t>
  </si>
  <si>
    <t>A. Sales Volume [Dollars]</t>
  </si>
  <si>
    <t>B. Accounts Receivable [End of Month]</t>
  </si>
  <si>
    <t>C. Bad Debt [End of Month]</t>
  </si>
  <si>
    <t>D. Inventory on Hand [End of Month]</t>
  </si>
  <si>
    <t>E. Accounts Payable [End of Month]</t>
  </si>
  <si>
    <t>F. Depreciation</t>
  </si>
  <si>
    <t>TOTAL</t>
  </si>
  <si>
    <t>Amount to be expected from all credit accounts.</t>
  </si>
  <si>
    <t>Self-explanatory</t>
  </si>
  <si>
    <t>This could include outside labor and/or materials for specialized overflow work, including subcontracting</t>
  </si>
  <si>
    <t>Items purchased for use in the business [not for resale]</t>
  </si>
  <si>
    <t>Include periodic large expenditures such as painting, decorating, repair of broken equipment</t>
  </si>
  <si>
    <t>This amount should be adequate to maintain sales volume – include telephone book yellow page cost</t>
  </si>
  <si>
    <t>If personal vehicle is used, charge in this column – include parking</t>
  </si>
  <si>
    <t>Outside services, including, for example, bookkeeping and tax return preparation</t>
  </si>
  <si>
    <t>(a) Cash Sales</t>
  </si>
  <si>
    <t>(b) Collections from Credit Accounts</t>
  </si>
  <si>
    <t>(c) Loan or Other Cash Injection</t>
  </si>
  <si>
    <t>(b) Gross Wages (excludes withdrawals)</t>
  </si>
  <si>
    <t>(c) Payroll Expenses (Taxes, etc.)</t>
  </si>
  <si>
    <t>(e) Supplies (Office and operating)</t>
  </si>
  <si>
    <t>(f) Repairs and Maintenance</t>
  </si>
  <si>
    <t>(g) Advertising</t>
  </si>
  <si>
    <t>(h) Auto, Delivery, and Travel</t>
  </si>
  <si>
    <t>(i) Accounting and Legal</t>
  </si>
  <si>
    <t>(k) Telephone</t>
  </si>
  <si>
    <t>(m) Insurance</t>
  </si>
  <si>
    <t>(n) Taxes (Real Estate, etc.)</t>
  </si>
  <si>
    <t>(o) Interest</t>
  </si>
  <si>
    <t>(p) Other Expenses [Specify each]</t>
  </si>
  <si>
    <t>(q) Miscellaneous [Unspecified]</t>
  </si>
  <si>
    <t>GUIDELINES</t>
  </si>
  <si>
    <t>EXPLANATION OF DATA</t>
  </si>
  <si>
    <t>[Beginning of month]</t>
  </si>
  <si>
    <t>1. Cash On Hand</t>
  </si>
  <si>
    <t>2. Cash Receipts</t>
  </si>
  <si>
    <t>3. Total Cash Receipts</t>
  </si>
  <si>
    <t>[2a + 2b + 2c=3]</t>
  </si>
  <si>
    <t>4. Total Cash Available</t>
  </si>
  <si>
    <t>[Before cash out] (1 + 3)</t>
  </si>
  <si>
    <t>5. Cash Paid Out</t>
  </si>
  <si>
    <t>Essential Operating Data</t>
  </si>
  <si>
    <t>[Non-cash flow information]</t>
  </si>
  <si>
    <t>7. Cash Position</t>
  </si>
  <si>
    <t>[End of month]  (4 minus 6)</t>
  </si>
  <si>
    <t>6. Total Cash Paid Out</t>
  </si>
  <si>
    <t>[Total 5a thru 5w]</t>
  </si>
  <si>
    <t>COMPANY NAME</t>
  </si>
  <si>
    <t>PRE-STARTUP</t>
  </si>
  <si>
    <t>MONTH 1</t>
  </si>
  <si>
    <t>MONTH 2</t>
  </si>
  <si>
    <t>MONTH 3</t>
  </si>
  <si>
    <t>MONTH 4</t>
  </si>
  <si>
    <t>MONTH 5</t>
  </si>
  <si>
    <t>MONTH 6</t>
  </si>
  <si>
    <t>MONTH 7</t>
  </si>
  <si>
    <t>MONTH 8</t>
  </si>
  <si>
    <t>MONTH 9</t>
  </si>
  <si>
    <t>MONTH 10</t>
  </si>
  <si>
    <t>MONTH 11</t>
  </si>
  <si>
    <t>MONTH 12</t>
  </si>
  <si>
    <t>Checking Calculation Verification</t>
  </si>
  <si>
    <t>Check #1</t>
  </si>
  <si>
    <t>Check #2</t>
  </si>
  <si>
    <t>Check #3</t>
  </si>
  <si>
    <t>Check #4</t>
  </si>
  <si>
    <r>
      <t xml:space="preserve">2013 ACTUAL </t>
    </r>
    <r>
      <rPr>
        <sz val="24"/>
        <color theme="3"/>
        <rFont val="Arial"/>
        <family val="2"/>
        <scheme val="minor"/>
      </rPr>
      <t>MONTHLY CASH FLOW</t>
    </r>
  </si>
  <si>
    <r>
      <t xml:space="preserve">2024 PROJECTED </t>
    </r>
    <r>
      <rPr>
        <sz val="24"/>
        <color theme="3"/>
        <rFont val="Arial"/>
        <family val="2"/>
        <scheme val="minor"/>
      </rPr>
      <t>MONTHLY CASH FLOW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</si>
</sst>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quot;$&quot;#,##0.00"/>
    <numFmt numFmtId="167" formatCode="[$-409]mmmm\ d\,\ yyyy"/>
  </numFmts>
  <fonts count="25" x14ac:knownFonts="1">
    <font>
      <sz val="9"/>
      <color theme="3"/>
      <name val="Arial"/>
      <family val="2"/>
      <scheme val="minor"/>
    </font>
    <font>
      <sz val="8"/>
      <name val="Arial"/>
      <family val="2"/>
    </font>
    <font>
      <b/>
      <sz val="9"/>
      <name val="Arial"/>
      <family val="2"/>
    </font>
    <font>
      <sz val="9"/>
      <name val="Arial"/>
      <family val="2"/>
    </font>
    <font>
      <b/>
      <u/>
      <sz val="9"/>
      <name val="Arial"/>
      <family val="2"/>
    </font>
    <font>
      <b/>
      <sz val="8"/>
      <name val="Arial"/>
      <family val="2"/>
    </font>
    <font>
      <b/>
      <sz val="11"/>
      <color theme="3"/>
      <name val="Arial"/>
      <family val="2"/>
      <scheme val="minor"/>
    </font>
    <font>
      <b/>
      <sz val="9"/>
      <color theme="3"/>
      <name val="Arial"/>
      <family val="2"/>
      <scheme val="minor"/>
    </font>
    <font>
      <b/>
      <sz val="12"/>
      <color theme="5"/>
      <name val="Arial"/>
      <family val="2"/>
      <scheme val="major"/>
    </font>
    <font>
      <sz val="24"/>
      <color theme="3"/>
      <name val="Arial"/>
      <family val="2"/>
      <scheme val="minor"/>
    </font>
    <font>
      <sz val="11"/>
      <color theme="4"/>
      <name val="Arial"/>
      <family val="2"/>
      <scheme val="minor"/>
    </font>
    <font>
      <b/>
      <sz val="12"/>
      <color theme="3"/>
      <name val="Arial"/>
      <family val="2"/>
      <scheme val="minor"/>
    </font>
    <font>
      <sz val="9"/>
      <color theme="3"/>
      <name val="Arial"/>
      <family val="2"/>
    </font>
    <font>
      <sz val="9"/>
      <color theme="3"/>
      <name val="Arial"/>
      <family val="2"/>
      <scheme val="minor"/>
    </font>
    <font>
      <sz val="8"/>
      <color theme="3"/>
      <name val="Arial"/>
      <family val="2"/>
      <scheme val="minor"/>
    </font>
    <font>
      <b/>
      <sz val="8"/>
      <color theme="3"/>
      <name val="Arial"/>
      <family val="2"/>
      <scheme val="minor"/>
    </font>
    <font>
      <b/>
      <sz val="9"/>
      <color theme="3"/>
      <name val="Arial"/>
      <family val="2"/>
    </font>
    <font>
      <b/>
      <sz val="8"/>
      <color theme="3"/>
      <name val="Arial"/>
      <family val="2"/>
    </font>
    <font>
      <b/>
      <sz val="9"/>
      <color theme="0"/>
      <name val="Arial"/>
      <family val="2"/>
      <scheme val="minor"/>
    </font>
    <font>
      <sz val="9"/>
      <color theme="0"/>
      <name val="Arial"/>
      <family val="2"/>
    </font>
    <font>
      <sz val="9"/>
      <color theme="0"/>
      <name val="Arial"/>
      <family val="2"/>
      <scheme val="minor"/>
    </font>
    <font>
      <b/>
      <sz val="9"/>
      <color theme="0"/>
      <name val="Arial"/>
      <family val="2"/>
    </font>
    <font>
      <b/>
      <u/>
      <sz val="9"/>
      <color theme="0"/>
      <name val="Arial"/>
      <family val="2"/>
      <scheme val="minor"/>
    </font>
    <font>
      <b/>
      <u/>
      <sz val="9"/>
      <color theme="3"/>
      <name val="Arial"/>
      <family val="2"/>
      <scheme val="minor"/>
    </font>
    <font>
      <b/>
      <sz val="24"/>
      <color theme="3"/>
      <name val="Arial"/>
      <family val="2"/>
      <scheme val="major"/>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solid">
        <fgColor theme="0" tint="-0.14996795556505021"/>
        <bgColor indexed="64"/>
      </patternFill>
    </fill>
    <fill>
      <patternFill patternType="solid">
        <fgColor theme="5" tint="0.39997558519241921"/>
        <bgColor indexed="64"/>
      </patternFill>
    </fill>
    <fill>
      <patternFill patternType="lightUp">
        <fgColor theme="0" tint="-0.24994659260841701"/>
        <bgColor theme="0" tint="-0.14996795556505021"/>
      </patternFill>
    </fill>
    <fill>
      <patternFill patternType="solid">
        <fgColor theme="4" tint="-0.24994659260841701"/>
        <bgColor indexed="64"/>
      </patternFill>
    </fill>
    <fill>
      <patternFill patternType="solid">
        <fgColor theme="4"/>
        <bgColor indexed="64"/>
      </patternFill>
    </fill>
    <fill>
      <patternFill patternType="solid">
        <fgColor theme="6" tint="-0.24994659260841701"/>
        <bgColor indexed="64"/>
      </patternFill>
    </fill>
    <fill>
      <patternFill patternType="solid">
        <fgColor theme="6"/>
        <bgColor indexed="64"/>
      </patternFill>
    </fill>
    <fill>
      <patternFill patternType="solid">
        <fgColor theme="5" tint="-0.24994659260841701"/>
        <bgColor indexed="64"/>
      </patternFill>
    </fill>
    <fill>
      <patternFill patternType="solid">
        <fgColor theme="5"/>
        <bgColor indexed="64"/>
      </patternFill>
    </fill>
    <fill>
      <patternFill patternType="lightUp">
        <fgColor theme="0" tint="-0.24994659260841701"/>
        <bgColor auto="1"/>
      </patternFill>
    </fill>
    <fill>
      <patternFill patternType="lightUp">
        <fgColor theme="0" tint="-0.14996795556505021"/>
        <bgColor auto="1"/>
      </patternFill>
    </fill>
  </fills>
  <borders count="14">
    <border>
      <left/>
      <right/>
      <top/>
      <bottom/>
      <diagonal/>
    </border>
    <border>
      <left/>
      <right/>
      <top/>
      <bottom style="thick">
        <color theme="5"/>
      </bottom>
      <diagonal/>
    </border>
    <border>
      <left/>
      <right/>
      <top/>
      <bottom style="medium">
        <color theme="3"/>
      </bottom>
      <diagonal/>
    </border>
    <border>
      <left style="thick">
        <color theme="0"/>
      </left>
      <right/>
      <top/>
      <bottom/>
      <diagonal/>
    </border>
    <border>
      <left style="thick">
        <color theme="0"/>
      </left>
      <right/>
      <top/>
      <bottom style="medium">
        <color theme="3"/>
      </bottom>
      <diagonal/>
    </border>
    <border>
      <left style="thin">
        <color theme="3"/>
      </left>
      <right style="thin">
        <color theme="3"/>
      </right>
      <top/>
      <bottom style="medium">
        <color theme="3"/>
      </bottom>
      <diagonal/>
    </border>
    <border>
      <left style="thin">
        <color theme="3"/>
      </left>
      <right/>
      <top/>
      <bottom style="medium">
        <color theme="3"/>
      </bottom>
      <diagonal/>
    </border>
    <border>
      <left style="medium">
        <color theme="0"/>
      </left>
      <right style="medium">
        <color theme="0"/>
      </right>
      <top/>
      <bottom style="medium">
        <color theme="3"/>
      </bottom>
      <diagonal/>
    </border>
    <border>
      <left style="medium">
        <color theme="0"/>
      </left>
      <right/>
      <top/>
      <bottom style="medium">
        <color theme="3"/>
      </bottom>
      <diagonal/>
    </border>
    <border>
      <left style="medium">
        <color theme="0"/>
      </left>
      <right/>
      <top style="medium">
        <color theme="3"/>
      </top>
      <bottom/>
      <diagonal/>
    </border>
    <border>
      <left style="medium">
        <color theme="0"/>
      </left>
      <right/>
      <top/>
      <bottom/>
      <diagonal/>
    </border>
    <border>
      <left/>
      <right style="medium">
        <color theme="0"/>
      </right>
      <top/>
      <bottom style="medium">
        <color theme="3"/>
      </bottom>
      <diagonal/>
    </border>
    <border>
      <left/>
      <right style="medium">
        <color theme="0"/>
      </right>
      <top/>
      <bottom/>
      <diagonal/>
    </border>
    <border>
      <left style="medium">
        <color theme="0"/>
      </left>
      <right style="medium">
        <color theme="0"/>
      </right>
      <top/>
      <bottom/>
      <diagonal/>
    </border>
  </borders>
  <cellStyleXfs count="6">
    <xf numFmtId="0" fontId="0" fillId="0" borderId="0">
      <alignment vertical="center"/>
    </xf>
    <xf numFmtId="164" fontId="1" fillId="0" borderId="0" applyFont="0" applyFill="0" applyBorder="0" applyAlignment="0" applyProtection="0"/>
    <xf numFmtId="0" fontId="24" fillId="0" borderId="1" applyNumberFormat="0" applyFill="0" applyProtection="0">
      <alignment horizontal="left" vertical="center"/>
    </xf>
    <xf numFmtId="0" fontId="6" fillId="0" borderId="0" applyNumberFormat="0" applyFill="0" applyBorder="0" applyAlignment="0" applyProtection="0"/>
    <xf numFmtId="0" fontId="8" fillId="0" borderId="0" applyNumberFormat="0" applyFill="0" applyProtection="0">
      <alignment horizontal="left" vertical="center"/>
    </xf>
    <xf numFmtId="0" fontId="7" fillId="0" borderId="0" applyNumberFormat="0" applyFill="0" applyProtection="0">
      <alignment horizontal="left"/>
    </xf>
  </cellStyleXfs>
  <cellXfs count="111">
    <xf numFmtId="0" fontId="0" fillId="0" borderId="0" xfId="0">
      <alignment vertical="center"/>
    </xf>
    <xf numFmtId="0" fontId="0" fillId="0" borderId="0" xfId="0" applyAlignment="1">
      <alignment horizontal="center"/>
    </xf>
    <xf numFmtId="0" fontId="3" fillId="0" borderId="0" xfId="0" applyFont="1">
      <alignment vertical="center"/>
    </xf>
    <xf numFmtId="0" fontId="3" fillId="0" borderId="0" xfId="0" applyFont="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3" fillId="0" borderId="0" xfId="0" applyFont="1" applyAlignment="1">
      <alignment wrapText="1"/>
    </xf>
    <xf numFmtId="0" fontId="24" fillId="0" borderId="1" xfId="2" applyFill="1" applyAlignment="1">
      <alignment vertical="top" wrapText="1"/>
    </xf>
    <xf numFmtId="0" fontId="0" fillId="0" borderId="0" xfId="0" applyAlignment="1">
      <alignment vertical="center" wrapText="1"/>
    </xf>
    <xf numFmtId="0" fontId="7" fillId="0" borderId="0" xfId="5" applyFill="1" applyAlignment="1">
      <alignment wrapText="1"/>
    </xf>
    <xf numFmtId="0" fontId="0" fillId="0" borderId="0" xfId="0" applyAlignment="1">
      <alignment vertical="top" wrapText="1"/>
    </xf>
    <xf numFmtId="0" fontId="0" fillId="0" borderId="0" xfId="0" quotePrefix="1" applyAlignment="1">
      <alignment horizontal="left" vertical="center" wrapText="1" indent="1"/>
    </xf>
    <xf numFmtId="0" fontId="0" fillId="3" borderId="0" xfId="0" applyFill="1" applyAlignment="1">
      <alignment horizontal="left" vertical="center" indent="2"/>
    </xf>
    <xf numFmtId="0" fontId="0" fillId="2" borderId="0" xfId="0" applyFill="1" applyAlignment="1">
      <alignment horizontal="left" vertical="center" indent="2"/>
    </xf>
    <xf numFmtId="0" fontId="0" fillId="2" borderId="0" xfId="0" applyFill="1" applyAlignment="1">
      <alignment horizontal="left" vertical="center" wrapText="1" indent="2"/>
    </xf>
    <xf numFmtId="0" fontId="0" fillId="2" borderId="2" xfId="0" applyFill="1" applyBorder="1" applyAlignment="1">
      <alignment horizontal="left" vertical="center" wrapText="1" indent="2"/>
    </xf>
    <xf numFmtId="0" fontId="0" fillId="6" borderId="0" xfId="0" applyFill="1" applyAlignment="1">
      <alignment horizontal="left" vertical="center" indent="2"/>
    </xf>
    <xf numFmtId="0" fontId="0" fillId="7" borderId="0" xfId="0" applyFill="1" applyAlignment="1">
      <alignment horizontal="left" vertical="center" indent="2"/>
    </xf>
    <xf numFmtId="0" fontId="0" fillId="8" borderId="0" xfId="0" applyFill="1" applyAlignment="1">
      <alignment horizontal="left" vertical="center" wrapText="1" indent="2"/>
    </xf>
    <xf numFmtId="0" fontId="0" fillId="8" borderId="0" xfId="0" applyFill="1" applyAlignment="1">
      <alignment horizontal="left" vertical="center" indent="2"/>
    </xf>
    <xf numFmtId="0" fontId="0" fillId="9" borderId="0" xfId="0" applyFill="1" applyAlignment="1">
      <alignment horizontal="left" vertical="center" wrapText="1" indent="2"/>
    </xf>
    <xf numFmtId="0" fontId="0" fillId="9" borderId="0" xfId="0" applyFill="1" applyAlignment="1">
      <alignment horizontal="left" vertical="center" indent="2"/>
    </xf>
    <xf numFmtId="0" fontId="0" fillId="5" borderId="3" xfId="0" applyFill="1" applyBorder="1" applyAlignment="1">
      <alignment horizontal="left" vertical="center" indent="1"/>
    </xf>
    <xf numFmtId="0" fontId="0" fillId="4" borderId="3" xfId="0" applyFill="1" applyBorder="1" applyAlignment="1">
      <alignment horizontal="left" vertical="center" indent="1"/>
    </xf>
    <xf numFmtId="0" fontId="0" fillId="4" borderId="4" xfId="0" applyFill="1" applyBorder="1" applyAlignment="1">
      <alignment horizontal="left" vertical="center" indent="1"/>
    </xf>
    <xf numFmtId="0" fontId="0" fillId="0" borderId="0" xfId="0" applyAlignment="1">
      <alignment horizontal="left" vertical="center" indent="1"/>
    </xf>
    <xf numFmtId="0" fontId="7" fillId="3" borderId="0" xfId="5" applyFill="1" applyAlignment="1">
      <alignment horizontal="left" vertical="center" indent="1"/>
    </xf>
    <xf numFmtId="0" fontId="7" fillId="7" borderId="0" xfId="5" applyFill="1" applyAlignment="1">
      <alignment horizontal="left" vertical="center" indent="1"/>
    </xf>
    <xf numFmtId="0" fontId="7" fillId="9" borderId="0" xfId="5" applyFill="1" applyAlignment="1">
      <alignment horizontal="left" vertical="center" indent="1"/>
    </xf>
    <xf numFmtId="0" fontId="0" fillId="0" borderId="0" xfId="0" applyAlignment="1">
      <alignment horizontal="center" vertical="center"/>
    </xf>
    <xf numFmtId="0" fontId="11" fillId="0" borderId="0" xfId="3" applyFont="1" applyAlignment="1">
      <alignment vertical="center"/>
    </xf>
    <xf numFmtId="167" fontId="10" fillId="0" borderId="0" xfId="5" applyNumberFormat="1" applyFont="1" applyAlignment="1">
      <alignment horizontal="left" vertical="center"/>
    </xf>
    <xf numFmtId="166" fontId="13" fillId="0" borderId="0" xfId="1" applyNumberFormat="1" applyFont="1" applyFill="1" applyBorder="1" applyAlignment="1">
      <alignment horizontal="right" vertical="center"/>
    </xf>
    <xf numFmtId="165" fontId="13" fillId="0" borderId="0" xfId="1" applyNumberFormat="1" applyFont="1" applyFill="1" applyBorder="1" applyAlignment="1">
      <alignment horizontal="right" vertical="center"/>
    </xf>
    <xf numFmtId="0" fontId="14" fillId="0" borderId="0" xfId="0" applyFont="1" applyAlignment="1">
      <alignment horizontal="right" vertical="center"/>
    </xf>
    <xf numFmtId="0" fontId="15" fillId="0" borderId="0" xfId="0" applyFont="1" applyAlignment="1">
      <alignment horizontal="right" vertical="center"/>
    </xf>
    <xf numFmtId="165" fontId="7" fillId="0" borderId="0"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0" fontId="16" fillId="9" borderId="0" xfId="0" applyFont="1" applyFill="1" applyAlignment="1">
      <alignment horizontal="left" vertical="center" wrapText="1" indent="1"/>
    </xf>
    <xf numFmtId="0" fontId="0" fillId="3" borderId="2" xfId="0" applyFill="1" applyBorder="1" applyAlignment="1">
      <alignment horizontal="left" vertical="center" wrapText="1" indent="2"/>
    </xf>
    <xf numFmtId="166" fontId="16" fillId="0" borderId="2" xfId="0" applyNumberFormat="1" applyFont="1" applyBorder="1" applyAlignment="1">
      <alignment horizontal="right" vertical="center" wrapText="1"/>
    </xf>
    <xf numFmtId="0" fontId="7" fillId="0" borderId="0" xfId="5" applyFill="1" applyAlignment="1">
      <alignment horizontal="right" vertical="center" indent="1"/>
    </xf>
    <xf numFmtId="0" fontId="0" fillId="0" borderId="2" xfId="0" applyBorder="1" applyAlignment="1">
      <alignment horizontal="center" vertical="center"/>
    </xf>
    <xf numFmtId="0" fontId="17" fillId="0" borderId="5" xfId="0" applyFont="1" applyBorder="1" applyAlignment="1">
      <alignment horizontal="center" vertical="center"/>
    </xf>
    <xf numFmtId="0" fontId="5" fillId="0" borderId="6" xfId="0" applyFont="1" applyBorder="1" applyAlignment="1">
      <alignment horizontal="center" vertical="center"/>
    </xf>
    <xf numFmtId="166" fontId="13" fillId="0" borderId="9" xfId="1" applyNumberFormat="1" applyFont="1" applyFill="1" applyBorder="1" applyAlignment="1">
      <alignment horizontal="right" vertical="center"/>
    </xf>
    <xf numFmtId="0" fontId="16" fillId="0" borderId="8" xfId="0" applyFont="1" applyBorder="1" applyAlignment="1">
      <alignment horizontal="right" vertical="center" wrapText="1" indent="2"/>
    </xf>
    <xf numFmtId="165" fontId="14" fillId="0" borderId="10" xfId="1" applyNumberFormat="1" applyFont="1" applyFill="1" applyBorder="1" applyAlignment="1">
      <alignment horizontal="right" vertical="center"/>
    </xf>
    <xf numFmtId="166" fontId="13" fillId="0" borderId="10" xfId="1" applyNumberFormat="1" applyFont="1" applyFill="1" applyBorder="1" applyAlignment="1">
      <alignment horizontal="right" vertical="center"/>
    </xf>
    <xf numFmtId="0" fontId="7" fillId="0" borderId="10" xfId="5" applyFill="1" applyBorder="1" applyAlignment="1">
      <alignment horizontal="right" vertical="center" indent="1"/>
    </xf>
    <xf numFmtId="165" fontId="13" fillId="0" borderId="10" xfId="1" applyNumberFormat="1" applyFont="1" applyFill="1" applyBorder="1" applyAlignment="1">
      <alignment horizontal="right" vertical="center"/>
    </xf>
    <xf numFmtId="0" fontId="0" fillId="6" borderId="11" xfId="0" applyFill="1" applyBorder="1" applyAlignment="1">
      <alignment horizontal="left" vertical="center" wrapText="1" indent="2"/>
    </xf>
    <xf numFmtId="0" fontId="0" fillId="4" borderId="8" xfId="0" applyFill="1" applyBorder="1" applyAlignment="1">
      <alignment horizontal="left" vertical="center" indent="1"/>
    </xf>
    <xf numFmtId="166" fontId="16" fillId="13" borderId="7" xfId="0" applyNumberFormat="1" applyFont="1" applyFill="1" applyBorder="1" applyAlignment="1">
      <alignment horizontal="right" vertical="center" wrapText="1" indent="2"/>
    </xf>
    <xf numFmtId="166" fontId="16" fillId="13" borderId="8" xfId="0" applyNumberFormat="1" applyFont="1" applyFill="1" applyBorder="1" applyAlignment="1">
      <alignment horizontal="right" vertical="center" wrapText="1" indent="2"/>
    </xf>
    <xf numFmtId="166" fontId="16" fillId="13" borderId="7" xfId="0" applyNumberFormat="1" applyFont="1" applyFill="1" applyBorder="1" applyAlignment="1">
      <alignment horizontal="right" vertical="center" wrapText="1"/>
    </xf>
    <xf numFmtId="166" fontId="7" fillId="13" borderId="0" xfId="1" applyNumberFormat="1" applyFont="1" applyFill="1" applyBorder="1" applyAlignment="1">
      <alignment horizontal="right" vertical="center"/>
    </xf>
    <xf numFmtId="0" fontId="0" fillId="3" borderId="12" xfId="0" applyFill="1" applyBorder="1" applyAlignment="1">
      <alignment horizontal="left" vertical="center" wrapText="1" indent="2"/>
    </xf>
    <xf numFmtId="0" fontId="13" fillId="2" borderId="12" xfId="5" applyFont="1" applyFill="1" applyBorder="1" applyAlignment="1">
      <alignment horizontal="left" vertical="center" indent="1"/>
    </xf>
    <xf numFmtId="0" fontId="0" fillId="6" borderId="2" xfId="0" applyFill="1" applyBorder="1" applyAlignment="1">
      <alignment horizontal="left" vertical="center" indent="2"/>
    </xf>
    <xf numFmtId="0" fontId="0" fillId="7" borderId="2" xfId="0" applyFill="1" applyBorder="1" applyAlignment="1">
      <alignment horizontal="left" vertical="center" wrapText="1" indent="2"/>
    </xf>
    <xf numFmtId="0" fontId="0" fillId="14" borderId="2" xfId="0" applyFill="1" applyBorder="1" applyAlignment="1">
      <alignment horizontal="left" vertical="center" wrapText="1" indent="2"/>
    </xf>
    <xf numFmtId="0" fontId="0" fillId="14" borderId="0" xfId="0" applyFill="1" applyAlignment="1">
      <alignment horizontal="left" vertical="center" wrapText="1" indent="1"/>
    </xf>
    <xf numFmtId="0" fontId="0" fillId="14" borderId="0" xfId="0" applyFill="1" applyAlignment="1">
      <alignment horizontal="left" vertical="center" indent="2"/>
    </xf>
    <xf numFmtId="166" fontId="13" fillId="11" borderId="13" xfId="1" applyNumberFormat="1" applyFont="1" applyFill="1" applyBorder="1" applyAlignment="1">
      <alignment horizontal="right" vertical="center"/>
    </xf>
    <xf numFmtId="166" fontId="13" fillId="5" borderId="13" xfId="1" applyNumberFormat="1" applyFont="1" applyFill="1" applyBorder="1" applyAlignment="1">
      <alignment horizontal="right" vertical="center"/>
    </xf>
    <xf numFmtId="166" fontId="13" fillId="0" borderId="13" xfId="1" applyNumberFormat="1" applyFont="1" applyFill="1" applyBorder="1" applyAlignment="1">
      <alignment horizontal="right" vertical="center"/>
    </xf>
    <xf numFmtId="0" fontId="8" fillId="0" borderId="0" xfId="4">
      <alignment horizontal="left" vertical="center"/>
    </xf>
    <xf numFmtId="0" fontId="16" fillId="0" borderId="0" xfId="0" applyFont="1">
      <alignment vertical="center"/>
    </xf>
    <xf numFmtId="0" fontId="16" fillId="0" borderId="0" xfId="0" applyFont="1" applyAlignment="1">
      <alignment horizontal="right" vertical="center"/>
    </xf>
    <xf numFmtId="166" fontId="7" fillId="10" borderId="0" xfId="1" applyNumberFormat="1" applyFont="1" applyFill="1" applyBorder="1" applyAlignment="1">
      <alignment horizontal="right" vertical="center"/>
    </xf>
    <xf numFmtId="166" fontId="16" fillId="13" borderId="8" xfId="0" applyNumberFormat="1" applyFont="1" applyFill="1" applyBorder="1" applyAlignment="1">
      <alignment horizontal="right" vertical="center" wrapText="1"/>
    </xf>
    <xf numFmtId="166" fontId="7" fillId="0" borderId="0" xfId="5" applyNumberFormat="1" applyFill="1" applyAlignment="1">
      <alignment horizontal="right" vertical="center"/>
    </xf>
    <xf numFmtId="166" fontId="7" fillId="5" borderId="10" xfId="1" applyNumberFormat="1" applyFont="1" applyFill="1" applyBorder="1" applyAlignment="1">
      <alignment horizontal="right" vertical="center"/>
    </xf>
    <xf numFmtId="166" fontId="7" fillId="10" borderId="0" xfId="5" applyNumberFormat="1" applyFill="1" applyAlignment="1">
      <alignment horizontal="right" vertical="center"/>
    </xf>
    <xf numFmtId="166" fontId="16" fillId="15" borderId="8" xfId="0" applyNumberFormat="1" applyFont="1" applyFill="1" applyBorder="1" applyAlignment="1">
      <alignment horizontal="right" vertical="center" wrapText="1"/>
    </xf>
    <xf numFmtId="0" fontId="19" fillId="17" borderId="2" xfId="0" applyFont="1" applyFill="1" applyBorder="1" applyAlignment="1">
      <alignment horizontal="left" vertical="center" wrapText="1" indent="2"/>
    </xf>
    <xf numFmtId="0" fontId="19" fillId="17" borderId="12" xfId="0" applyFont="1" applyFill="1" applyBorder="1" applyAlignment="1">
      <alignment horizontal="left" vertical="center" wrapText="1" indent="2"/>
    </xf>
    <xf numFmtId="0" fontId="20" fillId="16" borderId="12" xfId="5" applyFont="1" applyFill="1" applyBorder="1" applyAlignment="1">
      <alignment horizontal="left" vertical="center" indent="1"/>
    </xf>
    <xf numFmtId="0" fontId="18" fillId="18" borderId="0" xfId="5" applyFont="1" applyFill="1" applyAlignment="1">
      <alignment horizontal="left" vertical="center" indent="1"/>
    </xf>
    <xf numFmtId="0" fontId="19" fillId="19" borderId="0" xfId="0" applyFont="1" applyFill="1" applyAlignment="1">
      <alignment horizontal="left" vertical="center" indent="2"/>
    </xf>
    <xf numFmtId="0" fontId="19" fillId="18" borderId="0" xfId="0" applyFont="1" applyFill="1" applyAlignment="1">
      <alignment horizontal="left" vertical="center" indent="2"/>
    </xf>
    <xf numFmtId="0" fontId="19" fillId="18" borderId="2" xfId="0" applyFont="1" applyFill="1" applyBorder="1" applyAlignment="1">
      <alignment horizontal="left" vertical="center" indent="2"/>
    </xf>
    <xf numFmtId="0" fontId="19" fillId="19" borderId="2" xfId="0" applyFont="1" applyFill="1" applyBorder="1" applyAlignment="1">
      <alignment horizontal="left" vertical="center" wrapText="1" indent="2"/>
    </xf>
    <xf numFmtId="0" fontId="19" fillId="21" borderId="2" xfId="0" applyFont="1" applyFill="1" applyBorder="1" applyAlignment="1">
      <alignment horizontal="left" vertical="center" wrapText="1" indent="2"/>
    </xf>
    <xf numFmtId="0" fontId="21" fillId="20" borderId="0" xfId="0" applyFont="1" applyFill="1" applyAlignment="1">
      <alignment horizontal="left" vertical="center" wrapText="1" indent="1"/>
    </xf>
    <xf numFmtId="0" fontId="19" fillId="21" borderId="0" xfId="0" applyFont="1" applyFill="1" applyAlignment="1">
      <alignment horizontal="left" vertical="center" wrapText="1" indent="1"/>
    </xf>
    <xf numFmtId="0" fontId="19" fillId="20" borderId="0" xfId="0" applyFont="1" applyFill="1" applyAlignment="1">
      <alignment horizontal="left" vertical="center" indent="2"/>
    </xf>
    <xf numFmtId="0" fontId="19" fillId="21" borderId="0" xfId="0" applyFont="1" applyFill="1" applyAlignment="1">
      <alignment horizontal="left" vertical="center" indent="2"/>
    </xf>
    <xf numFmtId="0" fontId="22" fillId="16" borderId="0" xfId="5" applyFont="1" applyFill="1" applyAlignment="1">
      <alignment horizontal="left" vertical="center" indent="1"/>
    </xf>
    <xf numFmtId="0" fontId="22" fillId="16" borderId="12" xfId="5" applyFont="1" applyFill="1" applyBorder="1" applyAlignment="1">
      <alignment horizontal="left" vertical="center" indent="1"/>
    </xf>
    <xf numFmtId="0" fontId="22" fillId="18" borderId="0" xfId="5" applyFont="1" applyFill="1" applyAlignment="1">
      <alignment horizontal="left" vertical="center" indent="1"/>
    </xf>
    <xf numFmtId="0" fontId="22" fillId="20" borderId="0" xfId="5" applyFont="1" applyFill="1" applyAlignment="1">
      <alignment horizontal="left" vertical="center" indent="1"/>
    </xf>
    <xf numFmtId="0" fontId="23" fillId="2" borderId="0" xfId="5" applyFont="1" applyFill="1" applyAlignment="1">
      <alignment horizontal="left" vertical="center" indent="1"/>
    </xf>
    <xf numFmtId="0" fontId="23" fillId="2" borderId="12" xfId="5" applyFont="1" applyFill="1" applyBorder="1" applyAlignment="1">
      <alignment horizontal="left" vertical="center" indent="1"/>
    </xf>
    <xf numFmtId="0" fontId="23" fillId="6" borderId="0" xfId="5" applyFont="1" applyFill="1" applyAlignment="1">
      <alignment horizontal="left" vertical="center" indent="1"/>
    </xf>
    <xf numFmtId="0" fontId="23" fillId="9" borderId="0" xfId="5" applyFont="1" applyFill="1" applyAlignment="1">
      <alignment horizontal="left" vertical="center" indent="1"/>
    </xf>
    <xf numFmtId="166" fontId="7" fillId="22" borderId="10" xfId="1" applyNumberFormat="1" applyFont="1" applyFill="1" applyBorder="1" applyAlignment="1">
      <alignment horizontal="right" vertical="center"/>
    </xf>
    <xf numFmtId="0" fontId="7" fillId="22" borderId="0" xfId="0" applyFont="1" applyFill="1" applyAlignment="1">
      <alignment horizontal="right" vertical="center"/>
    </xf>
    <xf numFmtId="166" fontId="13" fillId="5" borderId="10" xfId="1" applyNumberFormat="1" applyFont="1" applyFill="1" applyBorder="1" applyAlignment="1">
      <alignment horizontal="right" vertical="center"/>
    </xf>
    <xf numFmtId="166" fontId="7" fillId="12" borderId="10" xfId="5" applyNumberFormat="1" applyFill="1" applyBorder="1" applyAlignment="1">
      <alignment horizontal="right" vertical="center"/>
    </xf>
    <xf numFmtId="0" fontId="12" fillId="22" borderId="13" xfId="0" applyFont="1" applyFill="1" applyBorder="1" applyAlignment="1">
      <alignment horizontal="right" vertical="center"/>
    </xf>
    <xf numFmtId="166" fontId="13" fillId="22" borderId="13" xfId="1" applyNumberFormat="1" applyFont="1" applyFill="1" applyBorder="1" applyAlignment="1">
      <alignment horizontal="right" vertical="center"/>
    </xf>
    <xf numFmtId="165" fontId="7" fillId="22" borderId="9" xfId="1" applyNumberFormat="1" applyFont="1" applyFill="1" applyBorder="1" applyAlignment="1">
      <alignment horizontal="right" vertical="center"/>
    </xf>
    <xf numFmtId="0" fontId="16" fillId="22" borderId="8" xfId="0" applyFont="1" applyFill="1" applyBorder="1" applyAlignment="1">
      <alignment horizontal="right" vertical="center" wrapText="1" indent="2"/>
    </xf>
    <xf numFmtId="165" fontId="7" fillId="11" borderId="9" xfId="1" applyNumberFormat="1" applyFont="1" applyFill="1" applyBorder="1" applyAlignment="1">
      <alignment horizontal="right" vertical="center"/>
    </xf>
    <xf numFmtId="0" fontId="16" fillId="11" borderId="8" xfId="0" applyFont="1" applyFill="1" applyBorder="1" applyAlignment="1">
      <alignment horizontal="right" vertical="center" wrapText="1" indent="2"/>
    </xf>
    <xf numFmtId="0" fontId="7" fillId="23" borderId="0" xfId="0" applyFont="1" applyFill="1" applyAlignment="1">
      <alignment horizontal="right" vertical="center"/>
    </xf>
    <xf numFmtId="166" fontId="7" fillId="23" borderId="10" xfId="1" applyNumberFormat="1" applyFont="1" applyFill="1" applyBorder="1" applyAlignment="1">
      <alignment horizontal="right" vertical="center"/>
    </xf>
    <xf numFmtId="0" fontId="12" fillId="23" borderId="13" xfId="0" applyFont="1" applyFill="1" applyBorder="1" applyAlignment="1">
      <alignment horizontal="right" vertical="center"/>
    </xf>
    <xf numFmtId="0" fontId="24" fillId="0" borderId="1" xfId="2" applyFill="1">
      <alignment horizontal="left" vertical="center"/>
    </xf>
  </cellXfs>
  <cellStyles count="6">
    <cellStyle name="Comma" xfId="1" builtinId="3"/>
    <cellStyle name="Heading 1" xfId="2" builtinId="16" customBuiltin="1"/>
    <cellStyle name="Heading 2" xfId="4" builtinId="17" customBuiltin="1"/>
    <cellStyle name="Heading 3" xfId="5" builtinId="18" customBuiltin="1"/>
    <cellStyle name="Heading 4" xfId="3" builtinId="19"/>
    <cellStyle name="Normal" xfId="0" builtinId="0"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Projected Cash Flow'!A1"/><Relationship Id="rId1" Type="http://schemas.openxmlformats.org/officeDocument/2006/relationships/hyperlink" Target="#'Actual Cash Flow'!A1"/></Relationships>
</file>

<file path=xl/drawings/_rels/drawing2.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3.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Guidelines!A1"/><Relationship Id="rId1" Type="http://schemas.openxmlformats.org/officeDocument/2006/relationships/hyperlink" Target="#'Actual Cash Flow'!A1"/><Relationship Id="rId4" Type="http://schemas.openxmlformats.org/officeDocument/2006/relationships/hyperlink" Target="#Guidelines!D4"/></Relationships>
</file>

<file path=xl/drawings/_rels/drawing4.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Explanation!A1"/><Relationship Id="rId1" Type="http://schemas.openxmlformats.org/officeDocument/2006/relationships/hyperlink" Target="#Guidelines!A1"/><Relationship Id="rId4" Type="http://schemas.openxmlformats.org/officeDocument/2006/relationships/hyperlink" Target="#Guidelines!D4"/></Relationships>
</file>

<file path=xl/drawings/drawing1.xml><?xml version="1.0" encoding="utf-8"?>
<xdr:wsDr xmlns:xdr="http://schemas.openxmlformats.org/drawingml/2006/spreadsheetDrawing" xmlns:a="http://schemas.openxmlformats.org/drawingml/2006/main">
  <xdr:twoCellAnchor>
    <xdr:from>
      <xdr:col>3</xdr:col>
      <xdr:colOff>5530515</xdr:colOff>
      <xdr:row>1</xdr:row>
      <xdr:rowOff>77955</xdr:rowOff>
    </xdr:from>
    <xdr:to>
      <xdr:col>4</xdr:col>
      <xdr:colOff>4110</xdr:colOff>
      <xdr:row>1</xdr:row>
      <xdr:rowOff>306555</xdr:rowOff>
    </xdr:to>
    <xdr:sp macro="" textlink="">
      <xdr:nvSpPr>
        <xdr:cNvPr id="5" name="Actual Cash Flow" descr="&quot;&quot;" title="Actual Cash Flow">
          <a:hlinkClick xmlns:r="http://schemas.openxmlformats.org/officeDocument/2006/relationships" r:id="rId1" tooltip="Click to view actual cash flow"/>
          <a:extLst>
            <a:ext uri="{FF2B5EF4-FFF2-40B4-BE49-F238E27FC236}">
              <a16:creationId xmlns:a16="http://schemas.microsoft.com/office/drawing/2014/main" id="{00000000-0008-0000-0000-000005000000}"/>
            </a:ext>
          </a:extLst>
        </xdr:cNvPr>
        <xdr:cNvSpPr>
          <a:spLocks noChangeAspect="1"/>
        </xdr:cNvSpPr>
      </xdr:nvSpPr>
      <xdr:spPr>
        <a:xfrm>
          <a:off x="13264815"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3</xdr:col>
      <xdr:colOff>3815847</xdr:colOff>
      <xdr:row>1</xdr:row>
      <xdr:rowOff>77955</xdr:rowOff>
    </xdr:from>
    <xdr:to>
      <xdr:col>3</xdr:col>
      <xdr:colOff>5461767</xdr:colOff>
      <xdr:row>1</xdr:row>
      <xdr:rowOff>306555</xdr:rowOff>
    </xdr:to>
    <xdr:sp macro="" textlink="">
      <xdr:nvSpPr>
        <xdr:cNvPr id="6" name="Projected Cash Flow" descr="&quot;&quot;" title="Projected Cash Flow navigation button">
          <a:hlinkClick xmlns:r="http://schemas.openxmlformats.org/officeDocument/2006/relationships" r:id="rId2" tooltip="Click to view projected cash flow"/>
          <a:extLst>
            <a:ext uri="{FF2B5EF4-FFF2-40B4-BE49-F238E27FC236}">
              <a16:creationId xmlns:a16="http://schemas.microsoft.com/office/drawing/2014/main" id="{00000000-0008-0000-0000-000006000000}"/>
            </a:ext>
          </a:extLst>
        </xdr:cNvPr>
        <xdr:cNvSpPr>
          <a:spLocks noChangeAspect="1"/>
        </xdr:cNvSpPr>
      </xdr:nvSpPr>
      <xdr:spPr>
        <a:xfrm>
          <a:off x="11550147"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3</xdr:col>
      <xdr:colOff>2101180</xdr:colOff>
      <xdr:row>1</xdr:row>
      <xdr:rowOff>77955</xdr:rowOff>
    </xdr:from>
    <xdr:to>
      <xdr:col>3</xdr:col>
      <xdr:colOff>3747100</xdr:colOff>
      <xdr:row>1</xdr:row>
      <xdr:rowOff>306555</xdr:rowOff>
    </xdr:to>
    <xdr:sp macro="" textlink="">
      <xdr:nvSpPr>
        <xdr:cNvPr id="7" name="Explanation of Data" descr="&quot;&quot;" title="Explanation of Data navigation button">
          <a:hlinkClick xmlns:r="http://schemas.openxmlformats.org/officeDocument/2006/relationships" r:id="rId3" tooltip="Click to view projection explanation of data"/>
          <a:extLst>
            <a:ext uri="{FF2B5EF4-FFF2-40B4-BE49-F238E27FC236}">
              <a16:creationId xmlns:a16="http://schemas.microsoft.com/office/drawing/2014/main" id="{00000000-0008-0000-0000-000007000000}"/>
            </a:ext>
          </a:extLst>
        </xdr:cNvPr>
        <xdr:cNvSpPr>
          <a:spLocks noChangeAspect="1"/>
        </xdr:cNvSpPr>
      </xdr:nvSpPr>
      <xdr:spPr>
        <a:xfrm>
          <a:off x="9835480"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3</xdr:col>
      <xdr:colOff>386513</xdr:colOff>
      <xdr:row>1</xdr:row>
      <xdr:rowOff>77955</xdr:rowOff>
    </xdr:from>
    <xdr:to>
      <xdr:col>3</xdr:col>
      <xdr:colOff>2032433</xdr:colOff>
      <xdr:row>1</xdr:row>
      <xdr:rowOff>306555</xdr:rowOff>
    </xdr:to>
    <xdr:sp macro="" textlink="">
      <xdr:nvSpPr>
        <xdr:cNvPr id="8" name="Guidelines" descr="&quot;&quot;" title="Guidelines navigation button">
          <a:extLst>
            <a:ext uri="{FF2B5EF4-FFF2-40B4-BE49-F238E27FC236}">
              <a16:creationId xmlns:a16="http://schemas.microsoft.com/office/drawing/2014/main" id="{00000000-0008-0000-0000-000008000000}"/>
            </a:ext>
          </a:extLst>
        </xdr:cNvPr>
        <xdr:cNvSpPr>
          <a:spLocks noChangeAspect="1"/>
        </xdr:cNvSpPr>
      </xdr:nvSpPr>
      <xdr:spPr>
        <a:xfrm>
          <a:off x="8120813" y="23035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GUIDELINES</a:t>
          </a:r>
        </a:p>
      </xdr:txBody>
    </xdr:sp>
    <xdr:clientData fPrintsWithSheet="0"/>
  </xdr:twoCellAnchor>
  <xdr:twoCellAnchor>
    <xdr:from>
      <xdr:col>3</xdr:col>
      <xdr:colOff>0</xdr:colOff>
      <xdr:row>2</xdr:row>
      <xdr:rowOff>161923</xdr:rowOff>
    </xdr:from>
    <xdr:to>
      <xdr:col>4</xdr:col>
      <xdr:colOff>9525</xdr:colOff>
      <xdr:row>41</xdr:row>
      <xdr:rowOff>171448</xdr:rowOff>
    </xdr:to>
    <xdr:sp macro="" textlink="">
      <xdr:nvSpPr>
        <xdr:cNvPr id="9" name="Checking guidelines" descr="Checking&#10;&#10;In order to insure that the figures are properly calculated and balanced, they must be checked.  Several methods may be used, but the following four checks are suggested as a minimum:&#10;CHECK #1  Item #1 [Beginning Cash on Hand – 1st Month] plus Item #3 [total Cash Receipts – Total Column] minus Item #6 [Total Cash Paid Out – Total Column] should be equal to Item # 7 [Cash Position at End of 12th Month].   In other words, Item #1 + Item #3 - Item #6 = Item #7.&#10;CHECK #2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10;CHECK #3  The horizontal total of Item #6 [Total Cash Paid Out] is equal to the vertical total of all items under Item #5 [5(a) through 5(w)] in the total column at the right of the form.&#10;CHECK #4  The horizontal total of Item #3 [Total Cash Receipts] is equal to the vertical total of all items under #2 [2(a) through 2(c)] in the total column at the right of the form.&#10;ANALYZE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10;&#10;The change in assets before owner's withdrawal, appreciation of assets, change in investments, etc., can be computed by adding the following:&#10;&#10;1.  Item #7 [Cash Position – End of Last Month] minus Item #1 [Cash on Hand at the Beginning of the First Month].&#10;2.  Item #5 (t) [Capital Purchases – Total Column] minus Item F [depreciation – Total Column].&#10;3.  Item B [Accounts Receivable – End of 12th Month] minus Item B [Accounts Receivable – Pre-start-up Position].&#10;4.  Item D [Inventory on Hand – End of Month] minus Item D [Inventory on Hand – Pre-start-up position].&#10;5.  Item #5 (w) [Owner's withdrawal – Total Column] or dividends, minus such things as an increase in investment.&#10;6.  Item #5 (v) [Reserve and/or Escrow – Total Column].&#10;&#10;The change in liabilities [before items noted in &quot;change in assets&quot;] can be computed by adding the following&#10;&#10;1.  Item 2(c) [Loans – Total Column] minus 5(s) [Loan Principal Payment – Total Column].&#10;2.  Item E [Accounts Payable – End of 12th Month] minus E [Accounts Payable – Pre-start-up Position].:&#10;&#10;&#10;Analysis&#10;A.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10;&#10;B.  The cash flow projection, the profit and loss projection, the breakeven analysis, and good cost control information are tools which, if used properly, will be useful in making decisions that can increase profits to insure success.&#10;&#10;C.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quot;Actual&quot; spreadsheet included in this file." title="Guidelines">
          <a:extLst>
            <a:ext uri="{FF2B5EF4-FFF2-40B4-BE49-F238E27FC236}">
              <a16:creationId xmlns:a16="http://schemas.microsoft.com/office/drawing/2014/main" id="{00000000-0008-0000-0000-000009000000}"/>
            </a:ext>
          </a:extLst>
        </xdr:cNvPr>
        <xdr:cNvSpPr txBox="1"/>
      </xdr:nvSpPr>
      <xdr:spPr>
        <a:xfrm>
          <a:off x="7943850" y="704848"/>
          <a:ext cx="7391400" cy="777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Checking</a:t>
          </a:r>
          <a:endParaRPr lang="en-US" sz="1000" b="1">
            <a:solidFill>
              <a:schemeClr val="accent2"/>
            </a:solidFill>
          </a:endParaRPr>
        </a:p>
        <a:p>
          <a:endParaRPr lang="en-US" sz="1000">
            <a:solidFill>
              <a:schemeClr val="tx2"/>
            </a:solidFill>
          </a:endParaRPr>
        </a:p>
        <a:p>
          <a:r>
            <a:rPr lang="en-US" sz="1000">
              <a:solidFill>
                <a:schemeClr val="tx2"/>
              </a:solidFill>
            </a:rPr>
            <a:t>In order to insure that the figures are properly calculated and balanced, they must be checked.  Several methods may be used, but the following four checks are suggested as a minimum:</a:t>
          </a:r>
        </a:p>
        <a:p>
          <a:r>
            <a:rPr lang="en-US" sz="1000" b="1">
              <a:solidFill>
                <a:schemeClr val="tx2"/>
              </a:solidFill>
            </a:rPr>
            <a:t>CHECK #1 </a:t>
          </a:r>
          <a:r>
            <a:rPr lang="en-US" sz="1000">
              <a:solidFill>
                <a:schemeClr val="tx2"/>
              </a:solidFill>
            </a:rPr>
            <a:t> Item #1 [Beginning Cash on Hand – 1st Month] plus Item #3 [total Cash Receipts – Total Column] minus Item #6 [Total Cash Paid Out – Total Column] should be equal to Item # 7 [Cash Position at End of 12th Month].   In other words, Item #1 + Item #3 - Item #6 = Item #7.</a:t>
          </a:r>
        </a:p>
        <a:p>
          <a:r>
            <a:rPr lang="en-US" sz="1000" b="1">
              <a:solidFill>
                <a:schemeClr val="tx2"/>
              </a:solidFill>
            </a:rPr>
            <a:t>CHECK #2</a:t>
          </a:r>
          <a:r>
            <a:rPr lang="en-US" sz="1000">
              <a:solidFill>
                <a:schemeClr val="tx2"/>
              </a:solidFill>
            </a:rPr>
            <a:t>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a:t>
          </a:r>
        </a:p>
        <a:p>
          <a:r>
            <a:rPr lang="en-US" sz="1000" b="1">
              <a:solidFill>
                <a:schemeClr val="tx2"/>
              </a:solidFill>
            </a:rPr>
            <a:t>CHECK #3</a:t>
          </a:r>
          <a:r>
            <a:rPr lang="en-US" sz="1000">
              <a:solidFill>
                <a:schemeClr val="tx2"/>
              </a:solidFill>
            </a:rPr>
            <a:t>  The horizontal total of Item #6 [Total Cash Paid Out] is equal to the vertical total of all items under Item #5 [5(a) through 5(w)] in the total column at the right of the form.</a:t>
          </a:r>
        </a:p>
        <a:p>
          <a:r>
            <a:rPr lang="en-US" sz="1000" b="1">
              <a:solidFill>
                <a:schemeClr val="tx2"/>
              </a:solidFill>
            </a:rPr>
            <a:t>CHECK #4</a:t>
          </a:r>
          <a:r>
            <a:rPr lang="en-US" sz="1000">
              <a:solidFill>
                <a:schemeClr val="tx2"/>
              </a:solidFill>
            </a:rPr>
            <a:t>  The horizontal total of Item #3 [Total Cash Receipts] is equal to the vertical total of all items under #2 [2(a) through 2(c)] in the total column at the right of the form.</a:t>
          </a:r>
        </a:p>
        <a:p>
          <a:r>
            <a:rPr lang="en-US" sz="1000" b="1">
              <a:solidFill>
                <a:schemeClr val="tx2"/>
              </a:solidFill>
            </a:rPr>
            <a:t>ANALYZE</a:t>
          </a:r>
          <a:r>
            <a:rPr lang="en-US" sz="1000">
              <a:solidFill>
                <a:schemeClr val="tx2"/>
              </a:solidFill>
            </a:rPr>
            <a:t>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a:t>
          </a:r>
        </a:p>
        <a:p>
          <a:endParaRPr lang="en-US" sz="1000">
            <a:solidFill>
              <a:schemeClr val="tx2"/>
            </a:solidFill>
          </a:endParaRPr>
        </a:p>
        <a:p>
          <a:r>
            <a:rPr lang="en-US" sz="1000">
              <a:solidFill>
                <a:schemeClr val="tx2"/>
              </a:solidFill>
            </a:rPr>
            <a:t>The change in assets before owner's withdrawal, appreciation of assets, change in investments, etc.,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#7 [Cash Position – End of Last Month] minus Item #1 [Cash on Hand at the Beginning of the First Month].</a:t>
          </a:r>
        </a:p>
        <a:p>
          <a:r>
            <a:rPr lang="en-US" sz="1000" b="1">
              <a:solidFill>
                <a:schemeClr val="tx2"/>
              </a:solidFill>
            </a:rPr>
            <a:t>2</a:t>
          </a:r>
          <a:r>
            <a:rPr lang="en-US" sz="1000">
              <a:solidFill>
                <a:schemeClr val="tx2"/>
              </a:solidFill>
            </a:rPr>
            <a:t>.  Item #5 (t) [Capital Purchases – Total Column] minus Item F [depreciation – Total Column].</a:t>
          </a:r>
        </a:p>
        <a:p>
          <a:r>
            <a:rPr lang="en-US" sz="1000" b="1">
              <a:solidFill>
                <a:schemeClr val="tx2"/>
              </a:solidFill>
            </a:rPr>
            <a:t>3</a:t>
          </a:r>
          <a:r>
            <a:rPr lang="en-US" sz="1000">
              <a:solidFill>
                <a:schemeClr val="tx2"/>
              </a:solidFill>
            </a:rPr>
            <a:t>.  Item B [Accounts Receivable – End of 12th Month] minus Item B [Accounts Receivable – Pre-start-up Position].</a:t>
          </a:r>
        </a:p>
        <a:p>
          <a:r>
            <a:rPr lang="en-US" sz="1000" b="1">
              <a:solidFill>
                <a:schemeClr val="tx2"/>
              </a:solidFill>
            </a:rPr>
            <a:t>4</a:t>
          </a:r>
          <a:r>
            <a:rPr lang="en-US" sz="1000">
              <a:solidFill>
                <a:schemeClr val="tx2"/>
              </a:solidFill>
            </a:rPr>
            <a:t>.  Item D [Inventory on Hand – End of Month] minus Item D [Inventory on Hand – Pre-start-up position].</a:t>
          </a:r>
        </a:p>
        <a:p>
          <a:r>
            <a:rPr lang="en-US" sz="1000" b="1">
              <a:solidFill>
                <a:schemeClr val="tx2"/>
              </a:solidFill>
            </a:rPr>
            <a:t>5</a:t>
          </a:r>
          <a:r>
            <a:rPr lang="en-US" sz="1000">
              <a:solidFill>
                <a:schemeClr val="tx2"/>
              </a:solidFill>
            </a:rPr>
            <a:t>.  Item #5 (w) [Owner's withdrawal – Total Column] or dividends, minus such things as an increase in investment.</a:t>
          </a:r>
        </a:p>
        <a:p>
          <a:r>
            <a:rPr lang="en-US" sz="1000" b="1">
              <a:solidFill>
                <a:schemeClr val="tx2"/>
              </a:solidFill>
            </a:rPr>
            <a:t>6</a:t>
          </a:r>
          <a:r>
            <a:rPr lang="en-US" sz="1000">
              <a:solidFill>
                <a:schemeClr val="tx2"/>
              </a:solidFill>
            </a:rPr>
            <a:t>.  Item #5 (v) [Reserve and/or Escrow – Total Column].</a:t>
          </a:r>
        </a:p>
        <a:p>
          <a:endParaRPr lang="en-US" sz="1000">
            <a:solidFill>
              <a:schemeClr val="tx2"/>
            </a:solidFill>
          </a:endParaRPr>
        </a:p>
        <a:p>
          <a:r>
            <a:rPr lang="en-US" sz="1000">
              <a:solidFill>
                <a:schemeClr val="tx2"/>
              </a:solidFill>
            </a:rPr>
            <a:t>The change in liabilities [before items noted in "change in assets"]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2(c) [Loans – Total Column] minus 5(s) [Loan Principal Payment – Total Column].</a:t>
          </a:r>
        </a:p>
        <a:p>
          <a:r>
            <a:rPr lang="en-US" sz="1000" b="1">
              <a:solidFill>
                <a:schemeClr val="tx2"/>
              </a:solidFill>
            </a:rPr>
            <a:t>2</a:t>
          </a:r>
          <a:r>
            <a:rPr lang="en-US" sz="1000">
              <a:solidFill>
                <a:schemeClr val="tx2"/>
              </a:solidFill>
            </a:rPr>
            <a:t>.  Item E [Accounts Payable – End of 12th Month] minus E [Accounts Payable – Pre-start-up Position].:</a:t>
          </a:r>
        </a:p>
        <a:p>
          <a:endParaRPr lang="en-US" sz="1000">
            <a:solidFill>
              <a:schemeClr val="tx2"/>
            </a:solidFill>
          </a:endParaRPr>
        </a:p>
        <a:p>
          <a:endParaRPr lang="en-US" sz="1000">
            <a:solidFill>
              <a:schemeClr val="tx2"/>
            </a:solidFill>
          </a:endParaRPr>
        </a:p>
        <a:p>
          <a:r>
            <a:rPr lang="en-US" sz="1400" b="1">
              <a:solidFill>
                <a:schemeClr val="accent2"/>
              </a:solidFill>
            </a:rPr>
            <a:t>Analysis</a:t>
          </a:r>
          <a:endParaRPr lang="en-US" sz="1000" b="1">
            <a:solidFill>
              <a:schemeClr val="accent2"/>
            </a:solidFill>
          </a:endParaRPr>
        </a:p>
        <a:p>
          <a:r>
            <a:rPr lang="en-US" sz="1000" b="1">
              <a:solidFill>
                <a:schemeClr val="tx2"/>
              </a:solidFill>
            </a:rPr>
            <a:t>A</a:t>
          </a:r>
          <a:r>
            <a:rPr lang="en-US" sz="1000">
              <a:solidFill>
                <a:schemeClr val="tx2"/>
              </a:solidFill>
            </a:rPr>
            <a:t>.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a:t>
          </a:r>
        </a:p>
        <a:p>
          <a:endParaRPr lang="en-US" sz="1000">
            <a:solidFill>
              <a:schemeClr val="tx2"/>
            </a:solidFill>
          </a:endParaRPr>
        </a:p>
        <a:p>
          <a:r>
            <a:rPr lang="en-US" sz="1000" b="1">
              <a:solidFill>
                <a:schemeClr val="tx2"/>
              </a:solidFill>
            </a:rPr>
            <a:t>B</a:t>
          </a:r>
          <a:r>
            <a:rPr lang="en-US" sz="1000">
              <a:solidFill>
                <a:schemeClr val="tx2"/>
              </a:solidFill>
            </a:rPr>
            <a:t>.  The cash flow projection, the profit and loss projection, the breakeven analysis, and good cost control information are tools which, if used properly, will be useful in making decisions that can increase profits to insure success.</a:t>
          </a:r>
        </a:p>
        <a:p>
          <a:endParaRPr lang="en-US" sz="1000">
            <a:solidFill>
              <a:schemeClr val="tx2"/>
            </a:solidFill>
          </a:endParaRPr>
        </a:p>
        <a:p>
          <a:r>
            <a:rPr lang="en-US" sz="1000" b="1">
              <a:solidFill>
                <a:schemeClr val="tx2"/>
              </a:solidFill>
            </a:rPr>
            <a:t>C</a:t>
          </a:r>
          <a:r>
            <a:rPr lang="en-US" sz="1000">
              <a:solidFill>
                <a:schemeClr val="tx2"/>
              </a:solidFill>
            </a:rPr>
            <a:t>.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"Actual" spreadsheet included in this file.</a:t>
          </a:r>
        </a:p>
      </xdr:txBody>
    </xdr:sp>
    <xdr:clientData/>
  </xdr:twoCellAnchor>
  <xdr:twoCellAnchor>
    <xdr:from>
      <xdr:col>1</xdr:col>
      <xdr:colOff>0</xdr:colOff>
      <xdr:row>3</xdr:row>
      <xdr:rowOff>0</xdr:rowOff>
    </xdr:from>
    <xdr:to>
      <xdr:col>2</xdr:col>
      <xdr:colOff>9525</xdr:colOff>
      <xdr:row>41</xdr:row>
      <xdr:rowOff>80010</xdr:rowOff>
    </xdr:to>
    <xdr:sp macro="" textlink="">
      <xdr:nvSpPr>
        <xdr:cNvPr id="11" name="General guidelines" descr="General&#10;&#10;Definition&#10;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10;&#10;Objective&#10;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quot;put to work.&quot; The objective is to finally develop a plan which, if followed, will provide a well-managed flow of cash.&#10;&#10;The Spreadsheet&#10;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10;&#10;What are the direct costs of the product or services per unit?  &#10;What are the monthly or yearly costs of the operation?  &#10;What is the sales price per unit of the product or service?&#10;Determine that the pricing structure provides this business with reasonable breakeven goals [including a reasonable net profit] when conservative sales goals are met.  &#10;What are the available sources of cash, other than income from sales; for example, loans, equity capital, rent, or other sources?&#10;&#10;Procedure&#10;Most of the entries for the cash flow spreadsheet are self-explanatory; however, the following suggestions are offered to simplify the procedure:&#10;A.  Suggest even dollars be used rather than showing cents.&#10;B. If this is a new business, or an existing business undergoing significant changes or alterations, the cash flow part of the column marked &quot;Pre-start-up Position&quot;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10;C.  Next fill in the pre-start-up position of the essential operating data [non-cash flow information], where applicable.&#10;D.  Complete the spreadsheet using the suggestions for each entry, provided in the partial spreadsheet on the next worksheet." title="Guidlines">
          <a:extLst>
            <a:ext uri="{FF2B5EF4-FFF2-40B4-BE49-F238E27FC236}">
              <a16:creationId xmlns:a16="http://schemas.microsoft.com/office/drawing/2014/main" id="{00000000-0008-0000-0000-00000B000000}"/>
            </a:ext>
          </a:extLst>
        </xdr:cNvPr>
        <xdr:cNvSpPr txBox="1"/>
      </xdr:nvSpPr>
      <xdr:spPr>
        <a:xfrm>
          <a:off x="180975" y="704850"/>
          <a:ext cx="7391400" cy="7680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General</a:t>
          </a:r>
          <a:endParaRPr lang="en-US" sz="1600" b="1">
            <a:solidFill>
              <a:schemeClr val="accent2"/>
            </a:solidFill>
          </a:endParaRPr>
        </a:p>
        <a:p>
          <a:endParaRPr lang="en-US" sz="1000" b="1">
            <a:solidFill>
              <a:schemeClr val="tx2"/>
            </a:solidFill>
          </a:endParaRPr>
        </a:p>
        <a:p>
          <a:r>
            <a:rPr lang="en-US" sz="1000" b="1">
              <a:solidFill>
                <a:schemeClr val="tx2"/>
              </a:solidFill>
            </a:rPr>
            <a:t>Definition</a:t>
          </a:r>
        </a:p>
        <a:p>
          <a:r>
            <a:rPr lang="en-US" sz="1000">
              <a:solidFill>
                <a:schemeClr val="tx2"/>
              </a:solidFill>
            </a:rPr>
            <a:t>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a:t>
          </a:r>
        </a:p>
        <a:p>
          <a:endParaRPr lang="en-US" sz="1000">
            <a:solidFill>
              <a:schemeClr val="tx2"/>
            </a:solidFill>
          </a:endParaRPr>
        </a:p>
        <a:p>
          <a:r>
            <a:rPr lang="en-US" sz="1000" b="1">
              <a:solidFill>
                <a:schemeClr val="tx2"/>
              </a:solidFill>
            </a:rPr>
            <a:t>Objective</a:t>
          </a:r>
        </a:p>
        <a:p>
          <a:r>
            <a:rPr lang="en-US" sz="1000">
              <a:solidFill>
                <a:schemeClr val="tx2"/>
              </a:solidFill>
            </a:rPr>
            <a:t>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"put to work." The objective is to finally develop a plan which, if followed, will provide a well-managed flow of cash.</a:t>
          </a:r>
        </a:p>
        <a:p>
          <a:endParaRPr lang="en-US" sz="1000">
            <a:solidFill>
              <a:schemeClr val="tx2"/>
            </a:solidFill>
          </a:endParaRPr>
        </a:p>
        <a:p>
          <a:r>
            <a:rPr lang="en-US" sz="1000" b="1">
              <a:solidFill>
                <a:schemeClr val="tx2"/>
              </a:solidFill>
            </a:rPr>
            <a:t>The Spreadsheet</a:t>
          </a:r>
        </a:p>
        <a:p>
          <a:r>
            <a:rPr lang="en-US" sz="1000">
              <a:solidFill>
                <a:schemeClr val="tx2"/>
              </a:solidFill>
            </a:rPr>
            <a:t>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a:t>
          </a:r>
        </a:p>
        <a:p>
          <a:endParaRPr lang="en-US" sz="1000">
            <a:solidFill>
              <a:schemeClr val="tx2"/>
            </a:solidFill>
          </a:endParaRPr>
        </a:p>
        <a:p>
          <a:pPr marL="182880" indent="-171450">
            <a:buFont typeface="Arial" pitchFamily="34" charset="0"/>
            <a:buChar char="‒"/>
          </a:pPr>
          <a:r>
            <a:rPr lang="en-US" sz="1000">
              <a:solidFill>
                <a:schemeClr val="tx2"/>
              </a:solidFill>
            </a:rPr>
            <a:t>What are the direct costs of the product or services per unit?  </a:t>
          </a:r>
        </a:p>
        <a:p>
          <a:pPr marL="182880" indent="-171450">
            <a:buFont typeface="Arial" pitchFamily="34" charset="0"/>
            <a:buChar char="‒"/>
          </a:pPr>
          <a:r>
            <a:rPr lang="en-US" sz="1000">
              <a:solidFill>
                <a:schemeClr val="tx2"/>
              </a:solidFill>
            </a:rPr>
            <a:t>What are the monthly or yearly costs of the operation?  </a:t>
          </a:r>
        </a:p>
        <a:p>
          <a:pPr marL="182880" indent="-171450">
            <a:buFont typeface="Arial" pitchFamily="34" charset="0"/>
            <a:buChar char="‒"/>
          </a:pPr>
          <a:r>
            <a:rPr lang="en-US" sz="1000">
              <a:solidFill>
                <a:schemeClr val="tx2"/>
              </a:solidFill>
            </a:rPr>
            <a:t>What is the sales price per unit of the product or service?</a:t>
          </a:r>
        </a:p>
        <a:p>
          <a:pPr marL="182880" indent="-171450">
            <a:buFont typeface="Arial" pitchFamily="34" charset="0"/>
            <a:buChar char="‒"/>
          </a:pPr>
          <a:r>
            <a:rPr lang="en-US" sz="1000">
              <a:solidFill>
                <a:schemeClr val="tx2"/>
              </a:solidFill>
            </a:rPr>
            <a:t>Determine that the pricing structure provides this business with reasonable breakeven goals [including a reasonable net profit] when conservative sales goals are met.  </a:t>
          </a:r>
        </a:p>
        <a:p>
          <a:pPr marL="182880" indent="-171450">
            <a:buFont typeface="Arial" pitchFamily="34" charset="0"/>
            <a:buChar char="‒"/>
          </a:pPr>
          <a:r>
            <a:rPr lang="en-US" sz="1000">
              <a:solidFill>
                <a:schemeClr val="tx2"/>
              </a:solidFill>
            </a:rPr>
            <a:t>What are the available sources of cash, other than income from sales; for example, loans, equity capital, rent, or other sources?</a:t>
          </a:r>
        </a:p>
        <a:p>
          <a:endParaRPr lang="en-US" sz="1000">
            <a:solidFill>
              <a:schemeClr val="tx2"/>
            </a:solidFill>
          </a:endParaRPr>
        </a:p>
        <a:p>
          <a:r>
            <a:rPr lang="en-US" sz="1000" b="1">
              <a:solidFill>
                <a:schemeClr val="tx2"/>
              </a:solidFill>
            </a:rPr>
            <a:t>Procedure</a:t>
          </a:r>
        </a:p>
        <a:p>
          <a:r>
            <a:rPr lang="en-US" sz="1000">
              <a:solidFill>
                <a:schemeClr val="tx2"/>
              </a:solidFill>
            </a:rPr>
            <a:t>Most of the entries for the cash flow spreadsheet are self-explanatory; however, the following suggestions are offered to simplify the procedure:</a:t>
          </a:r>
        </a:p>
        <a:p>
          <a:r>
            <a:rPr lang="en-US" sz="1000" b="1">
              <a:solidFill>
                <a:schemeClr val="tx2"/>
              </a:solidFill>
            </a:rPr>
            <a:t>A</a:t>
          </a:r>
          <a:r>
            <a:rPr lang="en-US" sz="1000">
              <a:solidFill>
                <a:schemeClr val="tx2"/>
              </a:solidFill>
            </a:rPr>
            <a:t>.  Suggest even dollars be used rather than showing cents.</a:t>
          </a:r>
        </a:p>
        <a:p>
          <a:r>
            <a:rPr lang="en-US" sz="1000" b="1">
              <a:solidFill>
                <a:schemeClr val="tx2"/>
              </a:solidFill>
            </a:rPr>
            <a:t>B</a:t>
          </a:r>
          <a:r>
            <a:rPr lang="en-US" sz="1000">
              <a:solidFill>
                <a:schemeClr val="tx2"/>
              </a:solidFill>
            </a:rPr>
            <a:t>.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a:t>
          </a:r>
        </a:p>
        <a:p>
          <a:r>
            <a:rPr lang="en-US" sz="1000" b="1">
              <a:solidFill>
                <a:schemeClr val="tx2"/>
              </a:solidFill>
            </a:rPr>
            <a:t>C</a:t>
          </a:r>
          <a:r>
            <a:rPr lang="en-US" sz="1000">
              <a:solidFill>
                <a:schemeClr val="tx2"/>
              </a:solidFill>
            </a:rPr>
            <a:t>.  Next fill in the pre-start-up position of the essential operating data [non-cash flow information], where applicable.</a:t>
          </a:r>
        </a:p>
        <a:p>
          <a:r>
            <a:rPr lang="en-US" sz="1000" b="1">
              <a:solidFill>
                <a:schemeClr val="tx2"/>
              </a:solidFill>
            </a:rPr>
            <a:t>D</a:t>
          </a:r>
          <a:r>
            <a:rPr lang="en-US" sz="1000">
              <a:solidFill>
                <a:schemeClr val="tx2"/>
              </a:solidFill>
            </a:rPr>
            <a:t>.  Complete the spreadsheet using the suggestions for each entry, provided in the partial spreadsheet on the next 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10620376</xdr:colOff>
      <xdr:row>1</xdr:row>
      <xdr:rowOff>81840</xdr:rowOff>
    </xdr:from>
    <xdr:to>
      <xdr:col>2</xdr:col>
      <xdr:colOff>12266296</xdr:colOff>
      <xdr:row>1</xdr:row>
      <xdr:rowOff>308685</xdr:rowOff>
    </xdr:to>
    <xdr:sp macro="" textlink="">
      <xdr:nvSpPr>
        <xdr:cNvPr id="9" name="Actual Cash Flow" descr="&quot;&quot;" title="Actual Cash Flow">
          <a:hlinkClick xmlns:r="http://schemas.openxmlformats.org/officeDocument/2006/relationships" r:id="rId1" tooltip="Click to view actual cash flow"/>
          <a:extLst>
            <a:ext uri="{FF2B5EF4-FFF2-40B4-BE49-F238E27FC236}">
              <a16:creationId xmlns:a16="http://schemas.microsoft.com/office/drawing/2014/main" id="{00000000-0008-0000-0100-000009000000}"/>
            </a:ext>
          </a:extLst>
        </xdr:cNvPr>
        <xdr:cNvSpPr>
          <a:spLocks noChangeAspect="1"/>
        </xdr:cNvSpPr>
      </xdr:nvSpPr>
      <xdr:spPr>
        <a:xfrm>
          <a:off x="132588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2</xdr:col>
      <xdr:colOff>5514976</xdr:colOff>
      <xdr:row>1</xdr:row>
      <xdr:rowOff>81840</xdr:rowOff>
    </xdr:from>
    <xdr:to>
      <xdr:col>2</xdr:col>
      <xdr:colOff>7160896</xdr:colOff>
      <xdr:row>1</xdr:row>
      <xdr:rowOff>308685</xdr:rowOff>
    </xdr:to>
    <xdr:sp macro="" textlink="">
      <xdr:nvSpPr>
        <xdr:cNvPr id="12" name="Guidlines" descr="&quot;&quot;" title="Guidlines navigation button">
          <a:hlinkClick xmlns:r="http://schemas.openxmlformats.org/officeDocument/2006/relationships" r:id="rId2" tooltip="Click to view projection guidelines"/>
          <a:extLst>
            <a:ext uri="{FF2B5EF4-FFF2-40B4-BE49-F238E27FC236}">
              <a16:creationId xmlns:a16="http://schemas.microsoft.com/office/drawing/2014/main" id="{00000000-0008-0000-0100-00000C000000}"/>
            </a:ext>
          </a:extLst>
        </xdr:cNvPr>
        <xdr:cNvSpPr>
          <a:spLocks noChangeAspect="1"/>
        </xdr:cNvSpPr>
      </xdr:nvSpPr>
      <xdr:spPr>
        <a:xfrm>
          <a:off x="81534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2</xdr:col>
      <xdr:colOff>7216776</xdr:colOff>
      <xdr:row>1</xdr:row>
      <xdr:rowOff>80962</xdr:rowOff>
    </xdr:from>
    <xdr:to>
      <xdr:col>2</xdr:col>
      <xdr:colOff>8862696</xdr:colOff>
      <xdr:row>1</xdr:row>
      <xdr:rowOff>309562</xdr:rowOff>
    </xdr:to>
    <xdr:sp macro="" textlink="">
      <xdr:nvSpPr>
        <xdr:cNvPr id="13" name="Explanation of Data" descr="&quot;&quot;" title="Explanation of Data navigation button">
          <a:extLst>
            <a:ext uri="{FF2B5EF4-FFF2-40B4-BE49-F238E27FC236}">
              <a16:creationId xmlns:a16="http://schemas.microsoft.com/office/drawing/2014/main" id="{00000000-0008-0000-0100-00000D000000}"/>
            </a:ext>
          </a:extLst>
        </xdr:cNvPr>
        <xdr:cNvSpPr>
          <a:spLocks noChangeAspect="1"/>
        </xdr:cNvSpPr>
      </xdr:nvSpPr>
      <xdr:spPr>
        <a:xfrm>
          <a:off x="9855201" y="233362"/>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EXPLANATION OF DATA</a:t>
          </a:r>
        </a:p>
      </xdr:txBody>
    </xdr:sp>
    <xdr:clientData fPrintsWithSheet="0"/>
  </xdr:twoCellAnchor>
  <xdr:twoCellAnchor>
    <xdr:from>
      <xdr:col>2</xdr:col>
      <xdr:colOff>8918576</xdr:colOff>
      <xdr:row>1</xdr:row>
      <xdr:rowOff>80962</xdr:rowOff>
    </xdr:from>
    <xdr:to>
      <xdr:col>2</xdr:col>
      <xdr:colOff>10564496</xdr:colOff>
      <xdr:row>1</xdr:row>
      <xdr:rowOff>309562</xdr:rowOff>
    </xdr:to>
    <xdr:sp macro="" textlink="">
      <xdr:nvSpPr>
        <xdr:cNvPr id="14" name="Projected Cash Flow" descr="&quot;&quot;" title="Projected Cash Flow navigation button">
          <a:hlinkClick xmlns:r="http://schemas.openxmlformats.org/officeDocument/2006/relationships" r:id="rId3" tooltip="Click to view projected cash flow"/>
          <a:extLst>
            <a:ext uri="{FF2B5EF4-FFF2-40B4-BE49-F238E27FC236}">
              <a16:creationId xmlns:a16="http://schemas.microsoft.com/office/drawing/2014/main" id="{00000000-0008-0000-0100-00000E000000}"/>
            </a:ext>
          </a:extLst>
        </xdr:cNvPr>
        <xdr:cNvSpPr>
          <a:spLocks noChangeAspect="1"/>
        </xdr:cNvSpPr>
      </xdr:nvSpPr>
      <xdr:spPr>
        <a:xfrm>
          <a:off x="11557001" y="233362"/>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hlinkClick xmlns:r="http://schemas.openxmlformats.org/officeDocument/2006/relationships" r:id="rId1" tooltip="Click to view actual cash flow"/>
          <a:extLst>
            <a:ext uri="{FF2B5EF4-FFF2-40B4-BE49-F238E27FC236}">
              <a16:creationId xmlns:a16="http://schemas.microsoft.com/office/drawing/2014/main" id="{00000000-0008-0000-0200-000003000000}"/>
            </a:ext>
          </a:extLst>
        </xdr:cNvPr>
        <xdr:cNvSpPr>
          <a:spLocks noChangeAspect="1"/>
        </xdr:cNvSpPr>
      </xdr:nvSpPr>
      <xdr:spPr>
        <a:xfrm>
          <a:off x="132588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lines" descr="&quot;&quot;" title="Guidlines navigation button">
          <a:hlinkClick xmlns:r="http://schemas.openxmlformats.org/officeDocument/2006/relationships" r:id="rId2" tooltip="Click to view projection guidelines"/>
          <a:extLst>
            <a:ext uri="{FF2B5EF4-FFF2-40B4-BE49-F238E27FC236}">
              <a16:creationId xmlns:a16="http://schemas.microsoft.com/office/drawing/2014/main" id="{00000000-0008-0000-0200-000004000000}"/>
            </a:ext>
          </a:extLst>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3" tooltip="Click to view projection explanation of data"/>
          <a:extLst>
            <a:ext uri="{FF2B5EF4-FFF2-40B4-BE49-F238E27FC236}">
              <a16:creationId xmlns:a16="http://schemas.microsoft.com/office/drawing/2014/main" id="{00000000-0008-0000-0200-000005000000}"/>
            </a:ext>
          </a:extLst>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extLst>
            <a:ext uri="{FF2B5EF4-FFF2-40B4-BE49-F238E27FC236}">
              <a16:creationId xmlns:a16="http://schemas.microsoft.com/office/drawing/2014/main" id="{00000000-0008-0000-0200-000006000000}"/>
            </a:ext>
          </a:extLst>
        </xdr:cNvPr>
        <xdr:cNvSpPr>
          <a:spLocks noChangeAspect="1"/>
        </xdr:cNvSpPr>
      </xdr:nvSpPr>
      <xdr:spPr>
        <a:xfrm>
          <a:off x="11557000" y="23812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PROJECTED CASH FLOW</a:t>
          </a:r>
        </a:p>
      </xdr:txBody>
    </xdr:sp>
    <xdr:clientData fPrintsWithSheet="0"/>
  </xdr:twoCellAnchor>
  <xdr:twoCellAnchor>
    <xdr:from>
      <xdr:col>2</xdr:col>
      <xdr:colOff>95250</xdr:colOff>
      <xdr:row>21</xdr:row>
      <xdr:rowOff>152400</xdr:rowOff>
    </xdr:from>
    <xdr:to>
      <xdr:col>5</xdr:col>
      <xdr:colOff>809624</xdr:colOff>
      <xdr:row>24</xdr:row>
      <xdr:rowOff>104775</xdr:rowOff>
    </xdr:to>
    <xdr:sp macro="" textlink="">
      <xdr:nvSpPr>
        <xdr:cNvPr id="8" name="Tip" descr="See the Guidelines and Explanation sheets for instructions on the completing cash flow projection. See cell  D4 for checks to verify spreadsheet is calculating correctly." title="Note">
          <a:hlinkClick xmlns:r="http://schemas.openxmlformats.org/officeDocument/2006/relationships" r:id="rId4" tooltip="Check spreadsheet calculations"/>
          <a:extLst>
            <a:ext uri="{FF2B5EF4-FFF2-40B4-BE49-F238E27FC236}">
              <a16:creationId xmlns:a16="http://schemas.microsoft.com/office/drawing/2014/main" id="{00000000-0008-0000-0200-000008000000}"/>
            </a:ext>
          </a:extLst>
        </xdr:cNvPr>
        <xdr:cNvSpPr/>
      </xdr:nvSpPr>
      <xdr:spPr>
        <a:xfrm>
          <a:off x="2733675" y="43243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 verify spreadsheet is calculating correctly.</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extLst>
            <a:ext uri="{FF2B5EF4-FFF2-40B4-BE49-F238E27FC236}">
              <a16:creationId xmlns:a16="http://schemas.microsoft.com/office/drawing/2014/main" id="{00000000-0008-0000-0300-000003000000}"/>
            </a:ext>
          </a:extLst>
        </xdr:cNvPr>
        <xdr:cNvSpPr>
          <a:spLocks noChangeAspect="1"/>
        </xdr:cNvSpPr>
      </xdr:nvSpPr>
      <xdr:spPr>
        <a:xfrm>
          <a:off x="13258800" y="239003"/>
          <a:ext cx="1645920" cy="226845"/>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elines" descr="&quot;&quot;" title="Guidlines navigation button">
          <a:hlinkClick xmlns:r="http://schemas.openxmlformats.org/officeDocument/2006/relationships" r:id="rId1" tooltip="Click to view projection guidelines"/>
          <a:extLst>
            <a:ext uri="{FF2B5EF4-FFF2-40B4-BE49-F238E27FC236}">
              <a16:creationId xmlns:a16="http://schemas.microsoft.com/office/drawing/2014/main" id="{00000000-0008-0000-0300-000004000000}"/>
            </a:ext>
          </a:extLst>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2" tooltip="Click to view projection explanation of data"/>
          <a:extLst>
            <a:ext uri="{FF2B5EF4-FFF2-40B4-BE49-F238E27FC236}">
              <a16:creationId xmlns:a16="http://schemas.microsoft.com/office/drawing/2014/main" id="{00000000-0008-0000-0300-000005000000}"/>
            </a:ext>
          </a:extLst>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hlinkClick xmlns:r="http://schemas.openxmlformats.org/officeDocument/2006/relationships" r:id="rId3" tooltip="Click to view projected cash flow"/>
          <a:extLst>
            <a:ext uri="{FF2B5EF4-FFF2-40B4-BE49-F238E27FC236}">
              <a16:creationId xmlns:a16="http://schemas.microsoft.com/office/drawing/2014/main" id="{00000000-0008-0000-0300-000006000000}"/>
            </a:ext>
          </a:extLst>
        </xdr:cNvPr>
        <xdr:cNvSpPr>
          <a:spLocks noChangeAspect="1"/>
        </xdr:cNvSpPr>
      </xdr:nvSpPr>
      <xdr:spPr>
        <a:xfrm>
          <a:off x="115570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2</xdr:col>
      <xdr:colOff>95250</xdr:colOff>
      <xdr:row>17</xdr:row>
      <xdr:rowOff>0</xdr:rowOff>
    </xdr:from>
    <xdr:to>
      <xdr:col>5</xdr:col>
      <xdr:colOff>809624</xdr:colOff>
      <xdr:row>19</xdr:row>
      <xdr:rowOff>142875</xdr:rowOff>
    </xdr:to>
    <xdr:sp macro="" textlink="">
      <xdr:nvSpPr>
        <xdr:cNvPr id="7" name="Tip 2" descr="See the Guidelines and Explanation sheets for instructions on the completing cash flow projection. See cell  D4 for checks to verify spreadsheet is calculating correctly." title="Note">
          <a:hlinkClick xmlns:r="http://schemas.openxmlformats.org/officeDocument/2006/relationships" r:id="rId4" tooltip="Click to view Guidlines"/>
          <a:extLst>
            <a:ext uri="{FF2B5EF4-FFF2-40B4-BE49-F238E27FC236}">
              <a16:creationId xmlns:a16="http://schemas.microsoft.com/office/drawing/2014/main" id="{00000000-0008-0000-0300-000007000000}"/>
            </a:ext>
          </a:extLst>
        </xdr:cNvPr>
        <xdr:cNvSpPr/>
      </xdr:nvSpPr>
      <xdr:spPr>
        <a:xfrm>
          <a:off x="2733675" y="34099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a:t>
          </a:r>
          <a:r>
            <a:rPr lang="en-US" sz="800" b="0" i="1" baseline="0"/>
            <a:t> </a:t>
          </a:r>
          <a:r>
            <a:rPr lang="en-US" sz="800" b="0" i="1"/>
            <a:t>verify spreadsheet is calculating correctly.</a:t>
          </a:r>
        </a:p>
      </xdr:txBody>
    </xdr:sp>
    <xdr:clientData fPrintsWithSheet="0"/>
  </xdr:twoCellAnchor>
  <xdr:twoCellAnchor>
    <xdr:from>
      <xdr:col>1</xdr:col>
      <xdr:colOff>1590676</xdr:colOff>
      <xdr:row>2</xdr:row>
      <xdr:rowOff>47625</xdr:rowOff>
    </xdr:from>
    <xdr:to>
      <xdr:col>6</xdr:col>
      <xdr:colOff>9525</xdr:colOff>
      <xdr:row>3</xdr:row>
      <xdr:rowOff>76200</xdr:rowOff>
    </xdr:to>
    <xdr:sp macro="" textlink="">
      <xdr:nvSpPr>
        <xdr:cNvPr id="8" name="Tip" descr="Enter this information once on the Projected Cash Flow sheet and it will update here." title="Tip">
          <a:hlinkClick xmlns:r="http://schemas.openxmlformats.org/officeDocument/2006/relationships" r:id="rId3" tooltip="Click to view Projected Cash Flow"/>
          <a:extLst>
            <a:ext uri="{FF2B5EF4-FFF2-40B4-BE49-F238E27FC236}">
              <a16:creationId xmlns:a16="http://schemas.microsoft.com/office/drawing/2014/main" id="{00000000-0008-0000-0300-000008000000}"/>
            </a:ext>
          </a:extLst>
        </xdr:cNvPr>
        <xdr:cNvSpPr/>
      </xdr:nvSpPr>
      <xdr:spPr>
        <a:xfrm>
          <a:off x="1771651" y="590550"/>
          <a:ext cx="4267199" cy="23812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0" i="1"/>
            <a:t>TIP: Enter this information once on the Projected Cash Flow</a:t>
          </a:r>
          <a:r>
            <a:rPr lang="en-US" sz="800" b="0" i="1" baseline="0"/>
            <a:t> </a:t>
          </a:r>
          <a:r>
            <a:rPr lang="en-US" sz="800" b="0" i="1"/>
            <a:t>sheet and it will update here.</a:t>
          </a:r>
        </a:p>
      </xdr:txBody>
    </xdr:sp>
    <xdr:clientData fPrintsWithSheet="0"/>
  </xdr:twoCellAnchor>
</xdr:wsDr>
</file>

<file path=xl/theme/theme1.xml><?xml version="1.0" encoding="utf-8"?>
<a:theme xmlns:a="http://schemas.openxmlformats.org/drawingml/2006/main" name="Office Theme">
  <a:themeElements>
    <a:clrScheme name="Cash Flow Projection">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Cash Flow Projec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autoPageBreaks="0" fitToPage="1"/>
  </sheetPr>
  <dimension ref="A1:D44"/>
  <sheetViews>
    <sheetView showGridLines="0" zoomScaleNormal="100" workbookViewId="0"/>
  </sheetViews>
  <sheetFormatPr defaultColWidth="9" defaultRowHeight="16" customHeight="1" x14ac:dyDescent="0.25"/>
  <cols>
    <col min="1" max="1" width="2.69921875" style="3" customWidth="1"/>
    <col min="2" max="2" width="107.59765625" style="3" customWidth="1"/>
    <col min="3" max="3" width="5.69921875" style="3" customWidth="1"/>
    <col min="4" max="4" width="107.59765625" style="3" customWidth="1"/>
    <col min="5" max="16384" width="9" style="2"/>
  </cols>
  <sheetData>
    <row r="1" spans="1:4" ht="11.5" x14ac:dyDescent="0.25"/>
    <row r="2" spans="1:4" ht="30.5" thickBot="1" x14ac:dyDescent="0.3">
      <c r="A2"/>
      <c r="B2" s="7" t="s">
        <v>70</v>
      </c>
      <c r="C2" s="7"/>
      <c r="D2" s="7"/>
    </row>
    <row r="3" spans="1:4" ht="12" thickTop="1" x14ac:dyDescent="0.25"/>
    <row r="4" spans="1:4" ht="16" customHeight="1" x14ac:dyDescent="0.25">
      <c r="B4" s="9"/>
    </row>
    <row r="5" spans="1:4" ht="16" customHeight="1" x14ac:dyDescent="0.25">
      <c r="A5" s="5"/>
      <c r="B5" s="8"/>
      <c r="C5" s="5"/>
      <c r="D5" s="10"/>
    </row>
    <row r="6" spans="1:4" ht="16" customHeight="1" x14ac:dyDescent="0.25">
      <c r="B6" s="9"/>
      <c r="D6" s="10"/>
    </row>
    <row r="7" spans="1:4" ht="16" customHeight="1" x14ac:dyDescent="0.25">
      <c r="A7" s="5"/>
      <c r="B7" s="8"/>
      <c r="C7" s="5"/>
      <c r="D7" s="10"/>
    </row>
    <row r="8" spans="1:4" ht="16" customHeight="1" x14ac:dyDescent="0.25">
      <c r="B8" s="9"/>
      <c r="D8" s="10"/>
    </row>
    <row r="9" spans="1:4" s="3" customFormat="1" ht="16" customHeight="1" x14ac:dyDescent="0.25">
      <c r="A9" s="5"/>
      <c r="B9" s="8"/>
      <c r="C9" s="5"/>
      <c r="D9" s="10"/>
    </row>
    <row r="10" spans="1:4" s="6" customFormat="1" ht="16" customHeight="1" x14ac:dyDescent="0.25">
      <c r="A10" s="3"/>
      <c r="B10" s="11"/>
      <c r="C10" s="3"/>
      <c r="D10" s="10"/>
    </row>
    <row r="11" spans="1:4" ht="16" customHeight="1" x14ac:dyDescent="0.25">
      <c r="B11" s="9"/>
      <c r="D11"/>
    </row>
    <row r="12" spans="1:4" ht="16" customHeight="1" x14ac:dyDescent="0.25">
      <c r="A12" s="5"/>
      <c r="B12" s="8"/>
      <c r="C12" s="5"/>
      <c r="D12" s="10"/>
    </row>
    <row r="13" spans="1:4" ht="16" customHeight="1" x14ac:dyDescent="0.25">
      <c r="B13" s="8"/>
    </row>
    <row r="14" spans="1:4" ht="16" customHeight="1" x14ac:dyDescent="0.25">
      <c r="B14" s="8"/>
    </row>
    <row r="15" spans="1:4" ht="16" customHeight="1" x14ac:dyDescent="0.25">
      <c r="B15" s="8"/>
    </row>
    <row r="16" spans="1:4" ht="16" customHeight="1" x14ac:dyDescent="0.25">
      <c r="B16" s="8"/>
    </row>
    <row r="18" spans="1:3" ht="16" customHeight="1" x14ac:dyDescent="0.25">
      <c r="A18" s="4"/>
      <c r="C18" s="4"/>
    </row>
    <row r="22" spans="1:3" ht="16" customHeight="1" x14ac:dyDescent="0.25">
      <c r="A22" s="5"/>
      <c r="C22" s="5"/>
    </row>
    <row r="24" spans="1:3" ht="16" customHeight="1" x14ac:dyDescent="0.25">
      <c r="A24" s="5"/>
      <c r="C24" s="5"/>
    </row>
    <row r="26" spans="1:3" ht="16" customHeight="1" x14ac:dyDescent="0.25">
      <c r="A26" s="5"/>
      <c r="C26" s="5"/>
    </row>
    <row r="28" spans="1:3" ht="16" customHeight="1" x14ac:dyDescent="0.25">
      <c r="A28" s="5"/>
      <c r="C28" s="5"/>
    </row>
    <row r="30" spans="1:3" ht="16" customHeight="1" x14ac:dyDescent="0.25">
      <c r="A30" s="5"/>
      <c r="C30" s="5"/>
    </row>
    <row r="44" spans="1:3" ht="16" customHeight="1" x14ac:dyDescent="0.25">
      <c r="A44" s="4"/>
      <c r="C44" s="4"/>
    </row>
  </sheetData>
  <phoneticPr fontId="0" type="noConversion"/>
  <printOptions horizontalCentered="1"/>
  <pageMargins left="0.4" right="0.4" top="0.4" bottom="0.4" header="0.5" footer="0.5"/>
  <pageSetup scale="65"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autoPageBreaks="0" fitToPage="1"/>
  </sheetPr>
  <dimension ref="A1:C51"/>
  <sheetViews>
    <sheetView showGridLines="0" topLeftCell="A15" workbookViewId="0">
      <selection activeCell="C22" sqref="C22"/>
    </sheetView>
  </sheetViews>
  <sheetFormatPr defaultColWidth="8.59765625" defaultRowHeight="18" customHeight="1" x14ac:dyDescent="0.25"/>
  <cols>
    <col min="1" max="1" width="2.69921875" style="25" customWidth="1"/>
    <col min="2" max="2" width="36.8984375" style="25" customWidth="1"/>
    <col min="3" max="3" width="184" style="25" customWidth="1"/>
    <col min="4" max="16384" width="8.59765625" style="25"/>
  </cols>
  <sheetData>
    <row r="1" spans="1:3" s="2" customFormat="1" ht="12" customHeight="1" x14ac:dyDescent="0.25">
      <c r="A1" s="3"/>
      <c r="B1" s="3"/>
      <c r="C1" s="3"/>
    </row>
    <row r="2" spans="1:3" s="2" customFormat="1" ht="30" customHeight="1" thickBot="1" x14ac:dyDescent="0.3">
      <c r="A2"/>
      <c r="B2" s="110" t="s">
        <v>71</v>
      </c>
      <c r="C2" s="110"/>
    </row>
    <row r="3" spans="1:3" s="1" customFormat="1" ht="18" customHeight="1" thickTop="1" x14ac:dyDescent="0.25"/>
    <row r="4" spans="1:3" ht="18" customHeight="1" x14ac:dyDescent="0.25">
      <c r="B4" s="26" t="s">
        <v>73</v>
      </c>
      <c r="C4" s="22"/>
    </row>
    <row r="5" spans="1:3" ht="18" customHeight="1" x14ac:dyDescent="0.25">
      <c r="B5" s="13" t="s">
        <v>72</v>
      </c>
      <c r="C5" s="23" t="s">
        <v>0</v>
      </c>
    </row>
    <row r="6" spans="1:3" ht="18" customHeight="1" x14ac:dyDescent="0.25">
      <c r="B6" s="26" t="s">
        <v>74</v>
      </c>
      <c r="C6" s="22"/>
    </row>
    <row r="7" spans="1:3" ht="18" customHeight="1" x14ac:dyDescent="0.25">
      <c r="B7" s="13" t="s">
        <v>54</v>
      </c>
      <c r="C7" s="23" t="s">
        <v>1</v>
      </c>
    </row>
    <row r="8" spans="1:3" ht="18" customHeight="1" x14ac:dyDescent="0.25">
      <c r="B8" s="12" t="s">
        <v>55</v>
      </c>
      <c r="C8" s="22" t="s">
        <v>46</v>
      </c>
    </row>
    <row r="9" spans="1:3" ht="18" customHeight="1" x14ac:dyDescent="0.25">
      <c r="B9" s="13" t="s">
        <v>56</v>
      </c>
      <c r="C9" s="23" t="s">
        <v>2</v>
      </c>
    </row>
    <row r="10" spans="1:3" ht="18" customHeight="1" x14ac:dyDescent="0.25">
      <c r="B10" s="26" t="s">
        <v>75</v>
      </c>
      <c r="C10" s="22"/>
    </row>
    <row r="11" spans="1:3" ht="18" customHeight="1" x14ac:dyDescent="0.25">
      <c r="B11" s="14" t="s">
        <v>76</v>
      </c>
      <c r="C11" s="23" t="s">
        <v>47</v>
      </c>
    </row>
    <row r="12" spans="1:3" ht="18" customHeight="1" x14ac:dyDescent="0.25">
      <c r="B12" s="26" t="s">
        <v>77</v>
      </c>
      <c r="C12" s="22"/>
    </row>
    <row r="13" spans="1:3" ht="18" customHeight="1" thickBot="1" x14ac:dyDescent="0.3">
      <c r="B13" s="15" t="s">
        <v>78</v>
      </c>
      <c r="C13" s="24" t="s">
        <v>47</v>
      </c>
    </row>
    <row r="14" spans="1:3" ht="18" customHeight="1" x14ac:dyDescent="0.25">
      <c r="B14" s="27" t="s">
        <v>79</v>
      </c>
      <c r="C14" s="22" t="s">
        <v>7</v>
      </c>
    </row>
    <row r="15" spans="1:3" ht="18" customHeight="1" x14ac:dyDescent="0.25">
      <c r="B15" s="16" t="s">
        <v>6</v>
      </c>
      <c r="C15" s="23" t="s">
        <v>3</v>
      </c>
    </row>
    <row r="16" spans="1:3" ht="18" customHeight="1" x14ac:dyDescent="0.25">
      <c r="B16" s="17" t="s">
        <v>57</v>
      </c>
      <c r="C16" s="22" t="s">
        <v>4</v>
      </c>
    </row>
    <row r="17" spans="2:3" ht="18" customHeight="1" x14ac:dyDescent="0.25">
      <c r="B17" s="16" t="s">
        <v>58</v>
      </c>
      <c r="C17" s="23" t="s">
        <v>5</v>
      </c>
    </row>
    <row r="18" spans="2:3" ht="18" customHeight="1" x14ac:dyDescent="0.25">
      <c r="B18" s="17" t="s">
        <v>9</v>
      </c>
      <c r="C18" s="22" t="s">
        <v>10</v>
      </c>
    </row>
    <row r="19" spans="2:3" ht="18" customHeight="1" x14ac:dyDescent="0.25">
      <c r="B19" s="16" t="s">
        <v>59</v>
      </c>
      <c r="C19" s="23" t="s">
        <v>49</v>
      </c>
    </row>
    <row r="20" spans="2:3" ht="18" customHeight="1" x14ac:dyDescent="0.25">
      <c r="B20" s="17" t="s">
        <v>60</v>
      </c>
      <c r="C20" s="22" t="s">
        <v>50</v>
      </c>
    </row>
    <row r="21" spans="2:3" ht="18" customHeight="1" x14ac:dyDescent="0.25">
      <c r="B21" s="16" t="s">
        <v>61</v>
      </c>
      <c r="C21" s="23" t="s">
        <v>51</v>
      </c>
    </row>
    <row r="22" spans="2:3" ht="18" customHeight="1" x14ac:dyDescent="0.25">
      <c r="B22" s="17" t="s">
        <v>62</v>
      </c>
      <c r="C22" s="22" t="s">
        <v>52</v>
      </c>
    </row>
    <row r="23" spans="2:3" ht="18" customHeight="1" x14ac:dyDescent="0.25">
      <c r="B23" s="16" t="s">
        <v>63</v>
      </c>
      <c r="C23" s="23" t="s">
        <v>53</v>
      </c>
    </row>
    <row r="24" spans="2:3" ht="18" customHeight="1" x14ac:dyDescent="0.25">
      <c r="B24" s="17" t="s">
        <v>8</v>
      </c>
      <c r="C24" s="22" t="s">
        <v>3</v>
      </c>
    </row>
    <row r="25" spans="2:3" ht="18" customHeight="1" x14ac:dyDescent="0.25">
      <c r="B25" s="16" t="s">
        <v>64</v>
      </c>
      <c r="C25" s="23" t="s">
        <v>47</v>
      </c>
    </row>
    <row r="26" spans="2:3" ht="18" customHeight="1" x14ac:dyDescent="0.25">
      <c r="B26" s="17" t="s">
        <v>11</v>
      </c>
      <c r="C26" s="22" t="s">
        <v>48</v>
      </c>
    </row>
    <row r="27" spans="2:3" ht="18" customHeight="1" x14ac:dyDescent="0.25">
      <c r="B27" s="16" t="s">
        <v>65</v>
      </c>
      <c r="C27" s="23" t="s">
        <v>14</v>
      </c>
    </row>
    <row r="28" spans="2:3" ht="18" customHeight="1" x14ac:dyDescent="0.25">
      <c r="B28" s="17" t="s">
        <v>66</v>
      </c>
      <c r="C28" s="22" t="s">
        <v>15</v>
      </c>
    </row>
    <row r="29" spans="2:3" ht="18" customHeight="1" x14ac:dyDescent="0.25">
      <c r="B29" s="16" t="s">
        <v>67</v>
      </c>
      <c r="C29" s="23" t="s">
        <v>16</v>
      </c>
    </row>
    <row r="30" spans="2:3" ht="18" customHeight="1" x14ac:dyDescent="0.25">
      <c r="B30" s="17" t="s">
        <v>68</v>
      </c>
      <c r="C30" s="22" t="s">
        <v>17</v>
      </c>
    </row>
    <row r="31" spans="2:3" ht="18" customHeight="1" x14ac:dyDescent="0.25">
      <c r="B31" s="16"/>
      <c r="C31" s="23" t="s">
        <v>18</v>
      </c>
    </row>
    <row r="32" spans="2:3" ht="18" customHeight="1" x14ac:dyDescent="0.25">
      <c r="B32" s="17"/>
      <c r="C32" s="22" t="s">
        <v>19</v>
      </c>
    </row>
    <row r="33" spans="2:3" ht="18" customHeight="1" x14ac:dyDescent="0.25">
      <c r="B33" s="16" t="s">
        <v>69</v>
      </c>
      <c r="C33" s="23" t="s">
        <v>20</v>
      </c>
    </row>
    <row r="34" spans="2:3" ht="18" customHeight="1" x14ac:dyDescent="0.25">
      <c r="B34" s="17" t="s">
        <v>33</v>
      </c>
      <c r="C34" s="22" t="s">
        <v>21</v>
      </c>
    </row>
    <row r="35" spans="2:3" ht="18" customHeight="1" x14ac:dyDescent="0.25">
      <c r="B35" s="16" t="s">
        <v>34</v>
      </c>
      <c r="C35" s="23" t="s">
        <v>22</v>
      </c>
    </row>
    <row r="36" spans="2:3" ht="18" customHeight="1" x14ac:dyDescent="0.25">
      <c r="B36" s="17" t="s">
        <v>35</v>
      </c>
      <c r="C36" s="22" t="s">
        <v>23</v>
      </c>
    </row>
    <row r="37" spans="2:3" ht="18" customHeight="1" x14ac:dyDescent="0.25">
      <c r="B37" s="16" t="s">
        <v>36</v>
      </c>
      <c r="C37" s="23" t="s">
        <v>24</v>
      </c>
    </row>
    <row r="38" spans="2:3" ht="18" customHeight="1" x14ac:dyDescent="0.25">
      <c r="B38" s="17" t="s">
        <v>37</v>
      </c>
      <c r="C38" s="22" t="s">
        <v>25</v>
      </c>
    </row>
    <row r="39" spans="2:3" ht="18" customHeight="1" x14ac:dyDescent="0.25">
      <c r="B39" s="16" t="s">
        <v>38</v>
      </c>
      <c r="C39" s="23" t="s">
        <v>26</v>
      </c>
    </row>
    <row r="40" spans="2:3" ht="18" customHeight="1" x14ac:dyDescent="0.25">
      <c r="B40" s="27" t="s">
        <v>84</v>
      </c>
      <c r="C40" s="22"/>
    </row>
    <row r="41" spans="2:3" ht="18" customHeight="1" thickBot="1" x14ac:dyDescent="0.3">
      <c r="B41" s="51" t="s">
        <v>85</v>
      </c>
      <c r="C41" s="52" t="s">
        <v>47</v>
      </c>
    </row>
    <row r="42" spans="2:3" ht="18" customHeight="1" x14ac:dyDescent="0.25">
      <c r="B42" s="28" t="s">
        <v>82</v>
      </c>
      <c r="C42" s="22"/>
    </row>
    <row r="43" spans="2:3" ht="18" customHeight="1" x14ac:dyDescent="0.25">
      <c r="B43" s="18" t="s">
        <v>83</v>
      </c>
      <c r="C43" s="23" t="s">
        <v>27</v>
      </c>
    </row>
    <row r="44" spans="2:3" ht="18" customHeight="1" x14ac:dyDescent="0.25">
      <c r="B44" s="20" t="s">
        <v>80</v>
      </c>
      <c r="C44" s="22" t="s">
        <v>28</v>
      </c>
    </row>
    <row r="45" spans="2:3" ht="18" customHeight="1" x14ac:dyDescent="0.25">
      <c r="B45" s="18" t="s">
        <v>81</v>
      </c>
      <c r="C45" s="23"/>
    </row>
    <row r="46" spans="2:3" ht="18" customHeight="1" x14ac:dyDescent="0.25">
      <c r="B46" s="21" t="s">
        <v>39</v>
      </c>
      <c r="C46" s="22" t="s">
        <v>29</v>
      </c>
    </row>
    <row r="47" spans="2:3" ht="18" customHeight="1" x14ac:dyDescent="0.25">
      <c r="B47" s="19" t="s">
        <v>40</v>
      </c>
      <c r="C47" s="23" t="s">
        <v>30</v>
      </c>
    </row>
    <row r="48" spans="2:3" ht="18" customHeight="1" x14ac:dyDescent="0.25">
      <c r="B48" s="21" t="s">
        <v>41</v>
      </c>
      <c r="C48" s="22" t="s">
        <v>31</v>
      </c>
    </row>
    <row r="49" spans="2:3" ht="18" customHeight="1" x14ac:dyDescent="0.25">
      <c r="B49" s="19" t="s">
        <v>42</v>
      </c>
      <c r="C49" s="23" t="s">
        <v>32</v>
      </c>
    </row>
    <row r="50" spans="2:3" ht="18" customHeight="1" x14ac:dyDescent="0.25">
      <c r="B50" s="21" t="s">
        <v>43</v>
      </c>
      <c r="C50" s="22" t="s">
        <v>12</v>
      </c>
    </row>
    <row r="51" spans="2:3" ht="18" customHeight="1" x14ac:dyDescent="0.25">
      <c r="B51" s="19" t="s">
        <v>44</v>
      </c>
      <c r="C51" s="23" t="s">
        <v>13</v>
      </c>
    </row>
  </sheetData>
  <mergeCells count="1">
    <mergeCell ref="B2:C2"/>
  </mergeCells>
  <phoneticPr fontId="0" type="noConversion"/>
  <printOptions horizontalCentered="1"/>
  <pageMargins left="0.25" right="0.25" top="0.38" bottom="1" header="0.25" footer="0.5"/>
  <pageSetup scale="6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autoPageBreaks="0" fitToPage="1"/>
  </sheetPr>
  <dimension ref="A1:P60"/>
  <sheetViews>
    <sheetView showGridLines="0" tabSelected="1" zoomScaleNormal="100" workbookViewId="0">
      <selection activeCell="B3" sqref="B3"/>
    </sheetView>
  </sheetViews>
  <sheetFormatPr defaultColWidth="8.59765625" defaultRowHeight="18" customHeight="1" x14ac:dyDescent="0.25"/>
  <cols>
    <col min="1" max="1" width="2.69921875" customWidth="1"/>
    <col min="2" max="2" width="36.8984375" customWidth="1"/>
    <col min="3" max="10" width="12.69921875" customWidth="1"/>
    <col min="11" max="16" width="13.69921875" customWidth="1"/>
  </cols>
  <sheetData>
    <row r="1" spans="1:16" s="2" customFormat="1" ht="12" customHeight="1" x14ac:dyDescent="0.25">
      <c r="A1" s="3"/>
      <c r="B1" s="3"/>
      <c r="C1" s="3"/>
      <c r="D1" s="3"/>
    </row>
    <row r="2" spans="1:16" s="2" customFormat="1" ht="30" customHeight="1" thickBot="1" x14ac:dyDescent="0.3">
      <c r="A2"/>
      <c r="B2" s="110" t="s">
        <v>106</v>
      </c>
      <c r="C2" s="110"/>
      <c r="D2" s="110"/>
      <c r="E2" s="110"/>
      <c r="F2" s="110"/>
      <c r="G2" s="110"/>
      <c r="H2" s="110"/>
      <c r="I2" s="110"/>
      <c r="J2" s="110"/>
      <c r="K2" s="110"/>
      <c r="L2" s="110"/>
      <c r="M2" s="110"/>
      <c r="N2" s="110"/>
      <c r="O2" s="110"/>
      <c r="P2" s="110"/>
    </row>
    <row r="3" spans="1:16" ht="18" customHeight="1" thickTop="1" x14ac:dyDescent="0.25">
      <c r="A3" s="29"/>
      <c r="B3" s="30" t="s">
        <v>86</v>
      </c>
    </row>
    <row r="4" spans="1:16" ht="18" customHeight="1" x14ac:dyDescent="0.25">
      <c r="B4" s="31">
        <v>41356</v>
      </c>
    </row>
    <row r="5" spans="1:16" s="29" customFormat="1" ht="18" customHeight="1" thickBot="1" x14ac:dyDescent="0.3">
      <c r="A5"/>
      <c r="B5" s="42"/>
      <c r="C5" s="43" t="s">
        <v>87</v>
      </c>
      <c r="D5" s="43" t="s">
        <v>88</v>
      </c>
      <c r="E5" s="43" t="s">
        <v>89</v>
      </c>
      <c r="F5" s="43" t="s">
        <v>90</v>
      </c>
      <c r="G5" s="43" t="s">
        <v>91</v>
      </c>
      <c r="H5" s="43" t="s">
        <v>92</v>
      </c>
      <c r="I5" s="43" t="s">
        <v>93</v>
      </c>
      <c r="J5" s="43" t="s">
        <v>94</v>
      </c>
      <c r="K5" s="43" t="s">
        <v>95</v>
      </c>
      <c r="L5" s="43" t="s">
        <v>96</v>
      </c>
      <c r="M5" s="43" t="s">
        <v>97</v>
      </c>
      <c r="N5" s="43" t="s">
        <v>98</v>
      </c>
      <c r="O5" s="43" t="s">
        <v>99</v>
      </c>
      <c r="P5" s="44" t="s">
        <v>45</v>
      </c>
    </row>
    <row r="6" spans="1:16" ht="18" customHeight="1" x14ac:dyDescent="0.25">
      <c r="B6" s="93" t="s">
        <v>73</v>
      </c>
      <c r="C6" s="45"/>
      <c r="D6" s="32"/>
      <c r="E6" s="32"/>
      <c r="F6" s="32"/>
      <c r="G6" s="32"/>
      <c r="H6" s="32"/>
      <c r="I6" s="32"/>
      <c r="J6" s="32"/>
      <c r="K6" s="32"/>
      <c r="L6" s="32"/>
      <c r="M6" s="32"/>
      <c r="N6" s="32"/>
      <c r="O6" s="32"/>
      <c r="P6" s="105"/>
    </row>
    <row r="7" spans="1:16" ht="18" customHeight="1" thickBot="1" x14ac:dyDescent="0.3">
      <c r="B7" s="39" t="s">
        <v>72</v>
      </c>
      <c r="C7" s="46"/>
      <c r="D7" s="53">
        <f>C45</f>
        <v>0</v>
      </c>
      <c r="E7" s="53">
        <f t="shared" ref="E7:O7" si="0">D45</f>
        <v>0</v>
      </c>
      <c r="F7" s="53">
        <f t="shared" si="0"/>
        <v>0</v>
      </c>
      <c r="G7" s="53">
        <f t="shared" si="0"/>
        <v>0</v>
      </c>
      <c r="H7" s="53">
        <f t="shared" si="0"/>
        <v>0</v>
      </c>
      <c r="I7" s="53">
        <f t="shared" si="0"/>
        <v>0</v>
      </c>
      <c r="J7" s="53">
        <f t="shared" si="0"/>
        <v>0</v>
      </c>
      <c r="K7" s="53">
        <f t="shared" si="0"/>
        <v>0</v>
      </c>
      <c r="L7" s="53">
        <f t="shared" si="0"/>
        <v>0</v>
      </c>
      <c r="M7" s="53">
        <f t="shared" si="0"/>
        <v>0</v>
      </c>
      <c r="N7" s="53">
        <f t="shared" si="0"/>
        <v>0</v>
      </c>
      <c r="O7" s="54">
        <f t="shared" si="0"/>
        <v>0</v>
      </c>
      <c r="P7" s="106"/>
    </row>
    <row r="8" spans="1:16" ht="18" customHeight="1" x14ac:dyDescent="0.25">
      <c r="B8" s="93" t="s">
        <v>74</v>
      </c>
      <c r="C8" s="47"/>
      <c r="D8" s="34"/>
      <c r="E8" s="34"/>
      <c r="F8" s="34"/>
      <c r="G8" s="34"/>
      <c r="H8" s="34"/>
      <c r="I8" s="34"/>
      <c r="J8" s="34"/>
      <c r="K8" s="34"/>
      <c r="L8" s="34"/>
      <c r="M8" s="34"/>
      <c r="N8" s="34"/>
      <c r="O8" s="34"/>
      <c r="P8" s="35"/>
    </row>
    <row r="9" spans="1:16" ht="18" customHeight="1" x14ac:dyDescent="0.25">
      <c r="B9" s="57" t="s">
        <v>54</v>
      </c>
      <c r="C9" s="64"/>
      <c r="D9" s="65">
        <v>1</v>
      </c>
      <c r="E9" s="65"/>
      <c r="F9" s="65"/>
      <c r="G9" s="65"/>
      <c r="H9" s="65"/>
      <c r="I9" s="65"/>
      <c r="J9" s="65"/>
      <c r="K9" s="65"/>
      <c r="L9" s="65"/>
      <c r="M9" s="65"/>
      <c r="N9" s="65"/>
      <c r="O9" s="65"/>
      <c r="P9" s="56">
        <f>SUM('Projected Cash Flow'!$C9:$O9)</f>
        <v>1</v>
      </c>
    </row>
    <row r="10" spans="1:16" ht="18" customHeight="1" x14ac:dyDescent="0.25">
      <c r="B10" s="58" t="s">
        <v>55</v>
      </c>
      <c r="C10" s="64"/>
      <c r="D10" s="66"/>
      <c r="E10" s="66"/>
      <c r="F10" s="66"/>
      <c r="G10" s="66"/>
      <c r="H10" s="66"/>
      <c r="I10" s="66"/>
      <c r="J10" s="66"/>
      <c r="K10" s="66"/>
      <c r="L10" s="66"/>
      <c r="M10" s="66"/>
      <c r="N10" s="66"/>
      <c r="O10" s="66"/>
      <c r="P10" s="70">
        <f>SUM('Projected Cash Flow'!$C10:$O10)</f>
        <v>0</v>
      </c>
    </row>
    <row r="11" spans="1:16" ht="18" customHeight="1" x14ac:dyDescent="0.25">
      <c r="B11" s="57" t="s">
        <v>56</v>
      </c>
      <c r="C11" s="65"/>
      <c r="D11" s="65"/>
      <c r="E11" s="65"/>
      <c r="F11" s="65"/>
      <c r="G11" s="65"/>
      <c r="H11" s="65"/>
      <c r="I11" s="65"/>
      <c r="J11" s="65"/>
      <c r="K11" s="65"/>
      <c r="L11" s="65"/>
      <c r="M11" s="65"/>
      <c r="N11" s="65"/>
      <c r="O11" s="65"/>
      <c r="P11" s="56">
        <f>SUM('Projected Cash Flow'!$C11:$O11)</f>
        <v>0</v>
      </c>
    </row>
    <row r="12" spans="1:16" ht="18" customHeight="1" x14ac:dyDescent="0.25">
      <c r="B12" s="94" t="s">
        <v>75</v>
      </c>
      <c r="C12" s="48"/>
      <c r="D12" s="32"/>
      <c r="E12" s="32"/>
      <c r="F12" s="32"/>
      <c r="G12" s="32"/>
      <c r="H12" s="32"/>
      <c r="I12" s="32"/>
      <c r="J12" s="32"/>
      <c r="K12" s="32"/>
      <c r="L12" s="32"/>
      <c r="M12" s="32"/>
      <c r="N12" s="32"/>
      <c r="O12" s="32"/>
      <c r="P12" s="37"/>
    </row>
    <row r="13" spans="1:16" ht="18" customHeight="1" thickBot="1" x14ac:dyDescent="0.3">
      <c r="B13" s="39" t="s">
        <v>76</v>
      </c>
      <c r="C13" s="55">
        <f>SUM(C9:C11)</f>
        <v>0</v>
      </c>
      <c r="D13" s="55">
        <f t="shared" ref="D13:O13" si="1">SUM(D9:D11)</f>
        <v>1</v>
      </c>
      <c r="E13" s="55">
        <f t="shared" si="1"/>
        <v>0</v>
      </c>
      <c r="F13" s="55">
        <f t="shared" si="1"/>
        <v>0</v>
      </c>
      <c r="G13" s="55">
        <f t="shared" si="1"/>
        <v>0</v>
      </c>
      <c r="H13" s="55">
        <f t="shared" si="1"/>
        <v>0</v>
      </c>
      <c r="I13" s="55">
        <f t="shared" si="1"/>
        <v>0</v>
      </c>
      <c r="J13" s="55">
        <f t="shared" si="1"/>
        <v>0</v>
      </c>
      <c r="K13" s="55">
        <f t="shared" si="1"/>
        <v>0</v>
      </c>
      <c r="L13" s="55">
        <f t="shared" si="1"/>
        <v>0</v>
      </c>
      <c r="M13" s="55">
        <f t="shared" si="1"/>
        <v>0</v>
      </c>
      <c r="N13" s="55">
        <f t="shared" si="1"/>
        <v>0</v>
      </c>
      <c r="O13" s="55">
        <f t="shared" si="1"/>
        <v>0</v>
      </c>
      <c r="P13" s="71">
        <f>SUM('Projected Cash Flow'!$P$9:$P$11)</f>
        <v>1</v>
      </c>
    </row>
    <row r="14" spans="1:16" ht="18" customHeight="1" x14ac:dyDescent="0.25">
      <c r="B14" s="93" t="s">
        <v>77</v>
      </c>
      <c r="C14" s="48"/>
      <c r="D14" s="32"/>
      <c r="E14" s="32"/>
      <c r="F14" s="32"/>
      <c r="G14" s="32"/>
      <c r="H14" s="32"/>
      <c r="I14" s="32"/>
      <c r="J14" s="32"/>
      <c r="K14" s="32"/>
      <c r="L14" s="32"/>
      <c r="M14" s="32"/>
      <c r="N14" s="32"/>
      <c r="O14" s="32"/>
      <c r="P14" s="36"/>
    </row>
    <row r="15" spans="1:16" ht="18" customHeight="1" thickBot="1" x14ac:dyDescent="0.3">
      <c r="B15" s="39" t="s">
        <v>78</v>
      </c>
      <c r="C15" s="55">
        <f>C7+C13</f>
        <v>0</v>
      </c>
      <c r="D15" s="55">
        <f t="shared" ref="D15:O15" si="2">D7+D13</f>
        <v>1</v>
      </c>
      <c r="E15" s="55">
        <f t="shared" si="2"/>
        <v>0</v>
      </c>
      <c r="F15" s="55">
        <f t="shared" si="2"/>
        <v>0</v>
      </c>
      <c r="G15" s="55">
        <f t="shared" si="2"/>
        <v>0</v>
      </c>
      <c r="H15" s="55">
        <f t="shared" si="2"/>
        <v>0</v>
      </c>
      <c r="I15" s="55">
        <f t="shared" si="2"/>
        <v>0</v>
      </c>
      <c r="J15" s="55">
        <f t="shared" si="2"/>
        <v>0</v>
      </c>
      <c r="K15" s="55">
        <f t="shared" si="2"/>
        <v>0</v>
      </c>
      <c r="L15" s="55">
        <f t="shared" si="2"/>
        <v>0</v>
      </c>
      <c r="M15" s="55">
        <f t="shared" si="2"/>
        <v>0</v>
      </c>
      <c r="N15" s="55">
        <f t="shared" si="2"/>
        <v>0</v>
      </c>
      <c r="O15" s="55">
        <f t="shared" si="2"/>
        <v>0</v>
      </c>
      <c r="P15" s="40"/>
    </row>
    <row r="16" spans="1:16" ht="18" customHeight="1" x14ac:dyDescent="0.25">
      <c r="B16" s="95" t="s">
        <v>79</v>
      </c>
      <c r="C16" s="49"/>
      <c r="D16" s="41"/>
      <c r="E16" s="41"/>
      <c r="F16" s="41"/>
      <c r="G16" s="41"/>
      <c r="H16" s="41"/>
      <c r="I16" s="41"/>
      <c r="J16" s="41"/>
      <c r="K16" s="41"/>
      <c r="L16" s="41"/>
      <c r="M16" s="41"/>
      <c r="N16" s="41"/>
      <c r="O16" s="41"/>
      <c r="P16" s="72"/>
    </row>
    <row r="17" spans="2:16" ht="18" customHeight="1" x14ac:dyDescent="0.25">
      <c r="B17" s="17" t="s">
        <v>6</v>
      </c>
      <c r="C17" s="65"/>
      <c r="D17" s="65">
        <v>1</v>
      </c>
      <c r="E17" s="65"/>
      <c r="F17" s="65"/>
      <c r="G17" s="65"/>
      <c r="H17" s="65"/>
      <c r="I17" s="65"/>
      <c r="J17" s="65"/>
      <c r="K17" s="65"/>
      <c r="L17" s="65"/>
      <c r="M17" s="65"/>
      <c r="N17" s="65"/>
      <c r="O17" s="65"/>
      <c r="P17" s="73">
        <f t="shared" ref="P17:P35" si="3">SUM(D17:O17)</f>
        <v>1</v>
      </c>
    </row>
    <row r="18" spans="2:16" ht="18" customHeight="1" x14ac:dyDescent="0.25">
      <c r="B18" s="16" t="s">
        <v>57</v>
      </c>
      <c r="C18" s="49"/>
      <c r="D18" s="41"/>
      <c r="E18" s="41"/>
      <c r="F18" s="41"/>
      <c r="G18" s="41"/>
      <c r="H18" s="41"/>
      <c r="I18" s="41"/>
      <c r="J18" s="41"/>
      <c r="K18" s="41"/>
      <c r="L18" s="41"/>
      <c r="M18" s="41"/>
      <c r="N18" s="41"/>
      <c r="O18" s="41"/>
      <c r="P18" s="74">
        <f t="shared" si="3"/>
        <v>0</v>
      </c>
    </row>
    <row r="19" spans="2:16" ht="18" customHeight="1" x14ac:dyDescent="0.25">
      <c r="B19" s="17" t="s">
        <v>58</v>
      </c>
      <c r="C19" s="65"/>
      <c r="D19" s="65"/>
      <c r="E19" s="65"/>
      <c r="F19" s="65"/>
      <c r="G19" s="65"/>
      <c r="H19" s="65"/>
      <c r="I19" s="65"/>
      <c r="J19" s="65"/>
      <c r="K19" s="65"/>
      <c r="L19" s="65"/>
      <c r="M19" s="65"/>
      <c r="N19" s="65"/>
      <c r="O19" s="65"/>
      <c r="P19" s="73">
        <f t="shared" si="3"/>
        <v>0</v>
      </c>
    </row>
    <row r="20" spans="2:16" ht="18" customHeight="1" x14ac:dyDescent="0.25">
      <c r="B20" s="16" t="s">
        <v>9</v>
      </c>
      <c r="C20" s="49"/>
      <c r="D20" s="41"/>
      <c r="E20" s="41"/>
      <c r="F20" s="41"/>
      <c r="G20" s="41"/>
      <c r="H20" s="41"/>
      <c r="I20" s="41"/>
      <c r="J20" s="41"/>
      <c r="K20" s="41"/>
      <c r="L20" s="41"/>
      <c r="M20" s="41"/>
      <c r="N20" s="41"/>
      <c r="O20" s="41"/>
      <c r="P20" s="74">
        <f t="shared" si="3"/>
        <v>0</v>
      </c>
    </row>
    <row r="21" spans="2:16" ht="18" customHeight="1" x14ac:dyDescent="0.25">
      <c r="B21" s="17" t="s">
        <v>59</v>
      </c>
      <c r="C21" s="65"/>
      <c r="D21" s="65"/>
      <c r="E21" s="65"/>
      <c r="F21" s="65"/>
      <c r="G21" s="65"/>
      <c r="H21" s="65"/>
      <c r="I21" s="65"/>
      <c r="J21" s="65"/>
      <c r="K21" s="65"/>
      <c r="L21" s="65"/>
      <c r="M21" s="65"/>
      <c r="N21" s="65"/>
      <c r="O21" s="65"/>
      <c r="P21" s="73">
        <f t="shared" si="3"/>
        <v>0</v>
      </c>
    </row>
    <row r="22" spans="2:16" ht="18" customHeight="1" x14ac:dyDescent="0.25">
      <c r="B22" s="16" t="s">
        <v>60</v>
      </c>
      <c r="C22" s="49"/>
      <c r="D22" s="41"/>
      <c r="E22" s="41"/>
      <c r="F22" s="41"/>
      <c r="G22" s="41"/>
      <c r="H22" s="41"/>
      <c r="I22" s="41"/>
      <c r="J22" s="41"/>
      <c r="K22" s="41"/>
      <c r="L22" s="41"/>
      <c r="M22" s="41"/>
      <c r="N22" s="41"/>
      <c r="O22" s="41"/>
      <c r="P22" s="74">
        <f t="shared" si="3"/>
        <v>0</v>
      </c>
    </row>
    <row r="23" spans="2:16" ht="18" customHeight="1" x14ac:dyDescent="0.25">
      <c r="B23" s="17" t="s">
        <v>61</v>
      </c>
      <c r="C23" s="65"/>
      <c r="D23" s="65"/>
      <c r="E23" s="65"/>
      <c r="F23" s="65"/>
      <c r="G23" s="65"/>
      <c r="H23" s="65"/>
      <c r="I23" s="65"/>
      <c r="J23" s="65"/>
      <c r="K23" s="65"/>
      <c r="L23" s="65"/>
      <c r="M23" s="65"/>
      <c r="N23" s="65"/>
      <c r="O23" s="65"/>
      <c r="P23" s="73">
        <f t="shared" si="3"/>
        <v>0</v>
      </c>
    </row>
    <row r="24" spans="2:16" ht="18" customHeight="1" x14ac:dyDescent="0.25">
      <c r="B24" s="16" t="s">
        <v>62</v>
      </c>
      <c r="C24" s="49"/>
      <c r="D24" s="41"/>
      <c r="E24" s="41"/>
      <c r="F24" s="41"/>
      <c r="G24" s="41"/>
      <c r="H24" s="41"/>
      <c r="I24" s="41"/>
      <c r="J24" s="41"/>
      <c r="K24" s="41"/>
      <c r="L24" s="41"/>
      <c r="M24" s="41"/>
      <c r="N24" s="41"/>
      <c r="O24" s="41"/>
      <c r="P24" s="74">
        <f t="shared" si="3"/>
        <v>0</v>
      </c>
    </row>
    <row r="25" spans="2:16" ht="18" customHeight="1" x14ac:dyDescent="0.25">
      <c r="B25" s="17" t="s">
        <v>63</v>
      </c>
      <c r="C25" s="65"/>
      <c r="D25" s="65"/>
      <c r="E25" s="65"/>
      <c r="F25" s="65"/>
      <c r="G25" s="65"/>
      <c r="H25" s="65"/>
      <c r="I25" s="65"/>
      <c r="J25" s="65"/>
      <c r="K25" s="65"/>
      <c r="L25" s="65"/>
      <c r="M25" s="65"/>
      <c r="N25" s="65"/>
      <c r="O25" s="65"/>
      <c r="P25" s="73">
        <f t="shared" si="3"/>
        <v>0</v>
      </c>
    </row>
    <row r="26" spans="2:16" ht="18" customHeight="1" x14ac:dyDescent="0.25">
      <c r="B26" s="16" t="s">
        <v>8</v>
      </c>
      <c r="C26" s="49"/>
      <c r="D26" s="41"/>
      <c r="E26" s="41"/>
      <c r="F26" s="41"/>
      <c r="G26" s="41"/>
      <c r="H26" s="41"/>
      <c r="I26" s="41"/>
      <c r="J26" s="41"/>
      <c r="K26" s="41"/>
      <c r="L26" s="41"/>
      <c r="M26" s="41"/>
      <c r="N26" s="41"/>
      <c r="O26" s="41"/>
      <c r="P26" s="74">
        <f t="shared" si="3"/>
        <v>0</v>
      </c>
    </row>
    <row r="27" spans="2:16" ht="18" customHeight="1" x14ac:dyDescent="0.25">
      <c r="B27" s="17" t="s">
        <v>64</v>
      </c>
      <c r="C27" s="65"/>
      <c r="D27" s="65"/>
      <c r="E27" s="65"/>
      <c r="F27" s="65"/>
      <c r="G27" s="65"/>
      <c r="H27" s="65"/>
      <c r="I27" s="65"/>
      <c r="J27" s="65"/>
      <c r="K27" s="65"/>
      <c r="L27" s="65"/>
      <c r="M27" s="65"/>
      <c r="N27" s="65"/>
      <c r="O27" s="65"/>
      <c r="P27" s="73">
        <f t="shared" si="3"/>
        <v>0</v>
      </c>
    </row>
    <row r="28" spans="2:16" ht="18" customHeight="1" x14ac:dyDescent="0.25">
      <c r="B28" s="16" t="s">
        <v>11</v>
      </c>
      <c r="C28" s="49"/>
      <c r="D28" s="41"/>
      <c r="E28" s="41"/>
      <c r="F28" s="41"/>
      <c r="G28" s="41"/>
      <c r="H28" s="41"/>
      <c r="I28" s="41"/>
      <c r="J28" s="41"/>
      <c r="K28" s="41"/>
      <c r="L28" s="41"/>
      <c r="M28" s="41"/>
      <c r="N28" s="41"/>
      <c r="O28" s="41"/>
      <c r="P28" s="74">
        <f t="shared" si="3"/>
        <v>0</v>
      </c>
    </row>
    <row r="29" spans="2:16" ht="18" customHeight="1" x14ac:dyDescent="0.25">
      <c r="B29" s="17" t="s">
        <v>65</v>
      </c>
      <c r="C29" s="65"/>
      <c r="D29" s="65"/>
      <c r="E29" s="65"/>
      <c r="F29" s="65"/>
      <c r="G29" s="65"/>
      <c r="H29" s="65"/>
      <c r="I29" s="65"/>
      <c r="J29" s="65"/>
      <c r="K29" s="65"/>
      <c r="L29" s="65"/>
      <c r="M29" s="65"/>
      <c r="N29" s="65"/>
      <c r="O29" s="65"/>
      <c r="P29" s="73">
        <f t="shared" si="3"/>
        <v>0</v>
      </c>
    </row>
    <row r="30" spans="2:16" ht="18" customHeight="1" x14ac:dyDescent="0.25">
      <c r="B30" s="16" t="s">
        <v>66</v>
      </c>
      <c r="C30" s="49"/>
      <c r="D30" s="41"/>
      <c r="E30" s="41"/>
      <c r="F30" s="41"/>
      <c r="G30" s="41"/>
      <c r="H30" s="41"/>
      <c r="I30" s="41"/>
      <c r="J30" s="41"/>
      <c r="K30" s="41"/>
      <c r="L30" s="41"/>
      <c r="M30" s="41"/>
      <c r="N30" s="41"/>
      <c r="O30" s="41"/>
      <c r="P30" s="74">
        <f t="shared" si="3"/>
        <v>0</v>
      </c>
    </row>
    <row r="31" spans="2:16" ht="18" customHeight="1" x14ac:dyDescent="0.25">
      <c r="B31" s="17" t="s">
        <v>67</v>
      </c>
      <c r="C31" s="65"/>
      <c r="D31" s="65"/>
      <c r="E31" s="65"/>
      <c r="F31" s="65"/>
      <c r="G31" s="65"/>
      <c r="H31" s="65"/>
      <c r="I31" s="65"/>
      <c r="J31" s="65"/>
      <c r="K31" s="65"/>
      <c r="L31" s="65"/>
      <c r="M31" s="65"/>
      <c r="N31" s="65"/>
      <c r="O31" s="65"/>
      <c r="P31" s="73">
        <f t="shared" si="3"/>
        <v>0</v>
      </c>
    </row>
    <row r="32" spans="2:16" ht="18" customHeight="1" x14ac:dyDescent="0.25">
      <c r="B32" s="16" t="s">
        <v>68</v>
      </c>
      <c r="C32" s="49"/>
      <c r="D32" s="41"/>
      <c r="E32" s="41"/>
      <c r="F32" s="41"/>
      <c r="G32" s="41"/>
      <c r="H32" s="41"/>
      <c r="I32" s="41"/>
      <c r="J32" s="41"/>
      <c r="K32" s="41"/>
      <c r="L32" s="41"/>
      <c r="M32" s="41"/>
      <c r="N32" s="41"/>
      <c r="O32" s="41"/>
      <c r="P32" s="74">
        <f t="shared" si="3"/>
        <v>0</v>
      </c>
    </row>
    <row r="33" spans="2:16" ht="18" customHeight="1" x14ac:dyDescent="0.25">
      <c r="B33" s="17"/>
      <c r="C33" s="65"/>
      <c r="D33" s="65"/>
      <c r="E33" s="65"/>
      <c r="F33" s="65"/>
      <c r="G33" s="65"/>
      <c r="H33" s="65"/>
      <c r="I33" s="65"/>
      <c r="J33" s="65"/>
      <c r="K33" s="65"/>
      <c r="L33" s="65"/>
      <c r="M33" s="65"/>
      <c r="N33" s="65"/>
      <c r="O33" s="65"/>
      <c r="P33" s="73">
        <f t="shared" si="3"/>
        <v>0</v>
      </c>
    </row>
    <row r="34" spans="2:16" ht="18" customHeight="1" x14ac:dyDescent="0.25">
      <c r="B34" s="16"/>
      <c r="C34" s="49"/>
      <c r="D34" s="41"/>
      <c r="E34" s="41"/>
      <c r="F34" s="41"/>
      <c r="G34" s="41"/>
      <c r="H34" s="41"/>
      <c r="I34" s="41"/>
      <c r="J34" s="41"/>
      <c r="K34" s="41"/>
      <c r="L34" s="41"/>
      <c r="M34" s="41"/>
      <c r="N34" s="41"/>
      <c r="O34" s="41"/>
      <c r="P34" s="74">
        <f t="shared" si="3"/>
        <v>0</v>
      </c>
    </row>
    <row r="35" spans="2:16" ht="18" customHeight="1" x14ac:dyDescent="0.25">
      <c r="B35" s="17" t="s">
        <v>69</v>
      </c>
      <c r="C35" s="65"/>
      <c r="D35" s="65"/>
      <c r="E35" s="65"/>
      <c r="F35" s="65"/>
      <c r="G35" s="65"/>
      <c r="H35" s="65"/>
      <c r="I35" s="65"/>
      <c r="J35" s="65"/>
      <c r="K35" s="65"/>
      <c r="L35" s="65"/>
      <c r="M35" s="65"/>
      <c r="N35" s="65"/>
      <c r="O35" s="65"/>
      <c r="P35" s="73">
        <f t="shared" si="3"/>
        <v>0</v>
      </c>
    </row>
    <row r="36" spans="2:16" ht="18" customHeight="1" thickBot="1" x14ac:dyDescent="0.3">
      <c r="B36" s="59" t="s">
        <v>33</v>
      </c>
      <c r="C36" s="55">
        <f>SUM(C17:C35)</f>
        <v>0</v>
      </c>
      <c r="D36" s="55">
        <f t="shared" ref="D36:O36" si="4">SUM(D17:D35)</f>
        <v>1</v>
      </c>
      <c r="E36" s="55">
        <f t="shared" si="4"/>
        <v>0</v>
      </c>
      <c r="F36" s="55">
        <f t="shared" si="4"/>
        <v>0</v>
      </c>
      <c r="G36" s="55">
        <f t="shared" si="4"/>
        <v>0</v>
      </c>
      <c r="H36" s="55">
        <f t="shared" si="4"/>
        <v>0</v>
      </c>
      <c r="I36" s="55">
        <f t="shared" si="4"/>
        <v>0</v>
      </c>
      <c r="J36" s="55">
        <f t="shared" si="4"/>
        <v>0</v>
      </c>
      <c r="K36" s="55">
        <f t="shared" si="4"/>
        <v>0</v>
      </c>
      <c r="L36" s="55">
        <f t="shared" si="4"/>
        <v>0</v>
      </c>
      <c r="M36" s="55">
        <f t="shared" si="4"/>
        <v>0</v>
      </c>
      <c r="N36" s="55">
        <f t="shared" si="4"/>
        <v>0</v>
      </c>
      <c r="O36" s="55">
        <f t="shared" si="4"/>
        <v>0</v>
      </c>
      <c r="P36" s="71">
        <f>IF(SUM('Projected Cash Flow'!$P$17:$P$35)=SUM('Projected Cash Flow'!$D$36:$O$36),SUM('Projected Cash Flow'!$P$17:$P$35),"Error")</f>
        <v>1</v>
      </c>
    </row>
    <row r="37" spans="2:16" ht="18" customHeight="1" x14ac:dyDescent="0.25">
      <c r="B37" s="17" t="s">
        <v>34</v>
      </c>
      <c r="C37" s="65"/>
      <c r="D37" s="65"/>
      <c r="E37" s="65"/>
      <c r="F37" s="65"/>
      <c r="G37" s="65"/>
      <c r="H37" s="65"/>
      <c r="I37" s="65"/>
      <c r="J37" s="65"/>
      <c r="K37" s="65"/>
      <c r="L37" s="65"/>
      <c r="M37" s="65"/>
      <c r="N37" s="65"/>
      <c r="O37" s="65"/>
      <c r="P37" s="73">
        <f>SUM(D37:O37)</f>
        <v>0</v>
      </c>
    </row>
    <row r="38" spans="2:16" ht="18" customHeight="1" x14ac:dyDescent="0.25">
      <c r="B38" s="16" t="s">
        <v>35</v>
      </c>
      <c r="C38" s="49"/>
      <c r="D38" s="41"/>
      <c r="E38" s="41"/>
      <c r="F38" s="41"/>
      <c r="G38" s="41"/>
      <c r="H38" s="41"/>
      <c r="I38" s="41"/>
      <c r="J38" s="41"/>
      <c r="K38" s="41"/>
      <c r="L38" s="41"/>
      <c r="M38" s="41"/>
      <c r="N38" s="41"/>
      <c r="O38" s="41"/>
      <c r="P38" s="74">
        <f t="shared" ref="P38:P41" si="5">SUM(D38:O38)</f>
        <v>0</v>
      </c>
    </row>
    <row r="39" spans="2:16" ht="18" customHeight="1" x14ac:dyDescent="0.25">
      <c r="B39" s="17" t="s">
        <v>36</v>
      </c>
      <c r="C39" s="65"/>
      <c r="D39" s="65"/>
      <c r="E39" s="65"/>
      <c r="F39" s="65"/>
      <c r="G39" s="65"/>
      <c r="H39" s="65"/>
      <c r="I39" s="65"/>
      <c r="J39" s="65"/>
      <c r="K39" s="65"/>
      <c r="L39" s="65"/>
      <c r="M39" s="65"/>
      <c r="N39" s="65"/>
      <c r="O39" s="65"/>
      <c r="P39" s="73">
        <f t="shared" si="5"/>
        <v>0</v>
      </c>
    </row>
    <row r="40" spans="2:16" ht="18" customHeight="1" x14ac:dyDescent="0.25">
      <c r="B40" s="16" t="s">
        <v>37</v>
      </c>
      <c r="C40" s="49"/>
      <c r="D40" s="41"/>
      <c r="E40" s="41"/>
      <c r="F40" s="41"/>
      <c r="G40" s="41"/>
      <c r="H40" s="41"/>
      <c r="I40" s="41"/>
      <c r="J40" s="41"/>
      <c r="K40" s="41"/>
      <c r="L40" s="41"/>
      <c r="M40" s="41"/>
      <c r="N40" s="41"/>
      <c r="O40" s="41"/>
      <c r="P40" s="74">
        <f t="shared" si="5"/>
        <v>0</v>
      </c>
    </row>
    <row r="41" spans="2:16" ht="18" customHeight="1" x14ac:dyDescent="0.25">
      <c r="B41" s="17" t="s">
        <v>38</v>
      </c>
      <c r="C41" s="65"/>
      <c r="D41" s="65"/>
      <c r="E41" s="65"/>
      <c r="F41" s="65"/>
      <c r="G41" s="65"/>
      <c r="H41" s="65"/>
      <c r="I41" s="65"/>
      <c r="J41" s="65"/>
      <c r="K41" s="65"/>
      <c r="L41" s="65"/>
      <c r="M41" s="65"/>
      <c r="N41" s="65"/>
      <c r="O41" s="65"/>
      <c r="P41" s="73">
        <f t="shared" si="5"/>
        <v>0</v>
      </c>
    </row>
    <row r="42" spans="2:16" ht="18" customHeight="1" x14ac:dyDescent="0.25">
      <c r="B42" s="95" t="s">
        <v>84</v>
      </c>
      <c r="C42" s="49"/>
      <c r="D42" s="41"/>
      <c r="E42" s="41"/>
      <c r="F42" s="41"/>
      <c r="G42" s="41"/>
      <c r="H42" s="41"/>
      <c r="I42" s="41"/>
      <c r="J42" s="41"/>
      <c r="K42" s="41"/>
      <c r="L42" s="41"/>
      <c r="M42" s="41"/>
      <c r="N42" s="41"/>
      <c r="O42" s="41"/>
      <c r="P42" s="74">
        <f>SUM(D42:O42)</f>
        <v>0</v>
      </c>
    </row>
    <row r="43" spans="2:16" ht="18" customHeight="1" thickBot="1" x14ac:dyDescent="0.3">
      <c r="B43" s="60" t="s">
        <v>85</v>
      </c>
      <c r="C43" s="55">
        <f>SUM(C36:C41)</f>
        <v>0</v>
      </c>
      <c r="D43" s="55">
        <f t="shared" ref="D43:N43" si="6">SUM(D36:D41)</f>
        <v>1</v>
      </c>
      <c r="E43" s="55">
        <f t="shared" si="6"/>
        <v>0</v>
      </c>
      <c r="F43" s="55">
        <f t="shared" si="6"/>
        <v>0</v>
      </c>
      <c r="G43" s="55">
        <f t="shared" si="6"/>
        <v>0</v>
      </c>
      <c r="H43" s="55">
        <f t="shared" si="6"/>
        <v>0</v>
      </c>
      <c r="I43" s="55">
        <f t="shared" si="6"/>
        <v>0</v>
      </c>
      <c r="J43" s="55">
        <f t="shared" si="6"/>
        <v>0</v>
      </c>
      <c r="K43" s="55">
        <f t="shared" si="6"/>
        <v>0</v>
      </c>
      <c r="L43" s="55">
        <f t="shared" si="6"/>
        <v>0</v>
      </c>
      <c r="M43" s="55">
        <f t="shared" si="6"/>
        <v>0</v>
      </c>
      <c r="N43" s="55">
        <f t="shared" si="6"/>
        <v>0</v>
      </c>
      <c r="O43" s="55">
        <f>SUM(O36:O41)</f>
        <v>0</v>
      </c>
      <c r="P43" s="71">
        <f>SUM(C43:O43)</f>
        <v>1</v>
      </c>
    </row>
    <row r="44" spans="2:16" ht="18" customHeight="1" x14ac:dyDescent="0.25">
      <c r="B44" s="96" t="s">
        <v>82</v>
      </c>
      <c r="C44" s="50"/>
      <c r="D44" s="33"/>
      <c r="E44" s="33"/>
      <c r="F44" s="33"/>
      <c r="G44" s="33"/>
      <c r="H44" s="33"/>
      <c r="I44" s="33"/>
      <c r="J44" s="33"/>
      <c r="K44" s="33"/>
      <c r="L44" s="33"/>
      <c r="M44" s="33"/>
      <c r="N44" s="33"/>
      <c r="O44" s="33"/>
      <c r="P44" s="107"/>
    </row>
    <row r="45" spans="2:16" ht="18" customHeight="1" thickBot="1" x14ac:dyDescent="0.3">
      <c r="B45" s="61" t="s">
        <v>83</v>
      </c>
      <c r="C45" s="55">
        <f t="shared" ref="C45:O45" si="7">C15-C43</f>
        <v>0</v>
      </c>
      <c r="D45" s="55">
        <f t="shared" si="7"/>
        <v>0</v>
      </c>
      <c r="E45" s="55">
        <f t="shared" si="7"/>
        <v>0</v>
      </c>
      <c r="F45" s="55">
        <f t="shared" si="7"/>
        <v>0</v>
      </c>
      <c r="G45" s="55">
        <f t="shared" si="7"/>
        <v>0</v>
      </c>
      <c r="H45" s="55">
        <f t="shared" si="7"/>
        <v>0</v>
      </c>
      <c r="I45" s="55">
        <f t="shared" si="7"/>
        <v>0</v>
      </c>
      <c r="J45" s="55">
        <f t="shared" si="7"/>
        <v>0</v>
      </c>
      <c r="K45" s="55">
        <f t="shared" si="7"/>
        <v>0</v>
      </c>
      <c r="L45" s="55">
        <f t="shared" si="7"/>
        <v>0</v>
      </c>
      <c r="M45" s="55">
        <f t="shared" si="7"/>
        <v>0</v>
      </c>
      <c r="N45" s="55">
        <f t="shared" si="7"/>
        <v>0</v>
      </c>
      <c r="O45" s="55">
        <f t="shared" si="7"/>
        <v>0</v>
      </c>
      <c r="P45" s="75"/>
    </row>
    <row r="46" spans="2:16" ht="18" customHeight="1" x14ac:dyDescent="0.25">
      <c r="B46" s="38" t="s">
        <v>80</v>
      </c>
      <c r="C46" s="49"/>
      <c r="D46" s="41"/>
      <c r="E46" s="41"/>
      <c r="F46" s="41"/>
      <c r="G46" s="41"/>
      <c r="H46" s="41"/>
      <c r="I46" s="41"/>
      <c r="J46" s="41"/>
      <c r="K46" s="41"/>
      <c r="L46" s="41"/>
      <c r="M46" s="41"/>
      <c r="N46" s="41"/>
      <c r="O46" s="41"/>
      <c r="P46" s="72"/>
    </row>
    <row r="47" spans="2:16" ht="18" customHeight="1" x14ac:dyDescent="0.25">
      <c r="B47" s="62" t="s">
        <v>81</v>
      </c>
      <c r="C47" s="65"/>
      <c r="D47" s="65"/>
      <c r="E47" s="65"/>
      <c r="F47" s="65"/>
      <c r="G47" s="65"/>
      <c r="H47" s="65"/>
      <c r="I47" s="65"/>
      <c r="J47" s="65"/>
      <c r="K47" s="65"/>
      <c r="L47" s="65"/>
      <c r="M47" s="65"/>
      <c r="N47" s="65"/>
      <c r="O47" s="65"/>
      <c r="P47" s="48"/>
    </row>
    <row r="48" spans="2:16" ht="18" customHeight="1" x14ac:dyDescent="0.25">
      <c r="B48" s="21" t="s">
        <v>39</v>
      </c>
      <c r="C48" s="109"/>
      <c r="D48" s="49"/>
      <c r="E48" s="41"/>
      <c r="F48" s="41"/>
      <c r="G48" s="41"/>
      <c r="H48" s="41"/>
      <c r="I48" s="41"/>
      <c r="J48" s="41"/>
      <c r="K48" s="41"/>
      <c r="L48" s="41"/>
      <c r="M48" s="41"/>
      <c r="N48" s="41"/>
      <c r="O48" s="41"/>
      <c r="P48" s="74">
        <f t="shared" ref="P48" si="8">SUM(D48:O48)</f>
        <v>0</v>
      </c>
    </row>
    <row r="49" spans="2:16" ht="18" customHeight="1" x14ac:dyDescent="0.25">
      <c r="B49" s="63" t="s">
        <v>40</v>
      </c>
      <c r="C49" s="109"/>
      <c r="D49" s="65"/>
      <c r="E49" s="65"/>
      <c r="F49" s="65"/>
      <c r="G49" s="65"/>
      <c r="H49" s="65"/>
      <c r="I49" s="65"/>
      <c r="J49" s="65"/>
      <c r="K49" s="65"/>
      <c r="L49" s="65"/>
      <c r="M49" s="65"/>
      <c r="N49" s="65"/>
      <c r="O49" s="65"/>
      <c r="P49" s="108"/>
    </row>
    <row r="50" spans="2:16" ht="18" customHeight="1" x14ac:dyDescent="0.25">
      <c r="B50" s="21" t="s">
        <v>41</v>
      </c>
      <c r="C50" s="109"/>
      <c r="D50" s="49"/>
      <c r="E50" s="41"/>
      <c r="F50" s="41"/>
      <c r="G50" s="41"/>
      <c r="H50" s="41"/>
      <c r="I50" s="41"/>
      <c r="J50" s="41"/>
      <c r="K50" s="41"/>
      <c r="L50" s="41"/>
      <c r="M50" s="41"/>
      <c r="N50" s="41"/>
      <c r="O50" s="41"/>
      <c r="P50" s="74">
        <f>SUM(D50:O50)</f>
        <v>0</v>
      </c>
    </row>
    <row r="51" spans="2:16" ht="18" customHeight="1" x14ac:dyDescent="0.25">
      <c r="B51" s="63" t="s">
        <v>42</v>
      </c>
      <c r="C51" s="109"/>
      <c r="D51" s="65"/>
      <c r="E51" s="65"/>
      <c r="F51" s="65"/>
      <c r="G51" s="65"/>
      <c r="H51" s="65"/>
      <c r="I51" s="65"/>
      <c r="J51" s="65"/>
      <c r="K51" s="65"/>
      <c r="L51" s="65"/>
      <c r="M51" s="65"/>
      <c r="N51" s="65"/>
      <c r="O51" s="65"/>
      <c r="P51" s="108"/>
    </row>
    <row r="52" spans="2:16" ht="18" customHeight="1" x14ac:dyDescent="0.25">
      <c r="B52" s="21" t="s">
        <v>43</v>
      </c>
      <c r="C52" s="109"/>
      <c r="D52" s="49"/>
      <c r="E52" s="41"/>
      <c r="F52" s="41"/>
      <c r="G52" s="41"/>
      <c r="H52" s="41"/>
      <c r="I52" s="41"/>
      <c r="J52" s="41"/>
      <c r="K52" s="41"/>
      <c r="L52" s="41"/>
      <c r="M52" s="41"/>
      <c r="N52" s="41"/>
      <c r="O52" s="41"/>
      <c r="P52" s="108"/>
    </row>
    <row r="53" spans="2:16" ht="18" customHeight="1" x14ac:dyDescent="0.25">
      <c r="B53" s="63" t="s">
        <v>44</v>
      </c>
      <c r="C53" s="109"/>
      <c r="D53" s="65"/>
      <c r="E53" s="65"/>
      <c r="F53" s="65"/>
      <c r="G53" s="65"/>
      <c r="H53" s="65"/>
      <c r="I53" s="65"/>
      <c r="J53" s="65"/>
      <c r="K53" s="65"/>
      <c r="L53" s="65"/>
      <c r="M53" s="65"/>
      <c r="N53" s="65"/>
      <c r="O53" s="65"/>
      <c r="P53" s="73">
        <f t="shared" ref="P53" si="9">SUM(D53:O53)</f>
        <v>0</v>
      </c>
    </row>
    <row r="56" spans="2:16" ht="18" customHeight="1" x14ac:dyDescent="0.25">
      <c r="B56" s="67" t="s">
        <v>100</v>
      </c>
    </row>
    <row r="57" spans="2:16" ht="18" customHeight="1" x14ac:dyDescent="0.25">
      <c r="B57" s="68" t="s">
        <v>101</v>
      </c>
      <c r="C57" s="69" t="str">
        <f>+IF(D7+P13-P43=O45,"Verified","Error")</f>
        <v>Verified</v>
      </c>
    </row>
    <row r="58" spans="2:16" ht="18" customHeight="1" x14ac:dyDescent="0.25">
      <c r="B58" s="68" t="s">
        <v>102</v>
      </c>
      <c r="C58" s="69" t="str">
        <f>+IF(P45+C46-P9-P10-P47=O46,"Verified","Error")</f>
        <v>Error</v>
      </c>
    </row>
    <row r="59" spans="2:16" ht="18" customHeight="1" x14ac:dyDescent="0.25">
      <c r="B59" s="68" t="s">
        <v>103</v>
      </c>
      <c r="C59" s="69" t="str">
        <f>+IF(P43=SUM(P36:P41),"Verified","Error")</f>
        <v>Verified</v>
      </c>
    </row>
    <row r="60" spans="2:16" ht="18" customHeight="1" x14ac:dyDescent="0.25">
      <c r="B60" s="68" t="s">
        <v>104</v>
      </c>
      <c r="C60" s="69" t="str">
        <f>+IF(SUM(D13:O13)=SUM(P9:P11),"Verified","Error")</f>
        <v>Verified</v>
      </c>
    </row>
  </sheetData>
  <mergeCells count="1">
    <mergeCell ref="B2:P2"/>
  </mergeCells>
  <phoneticPr fontId="0" type="noConversion"/>
  <printOptions horizontalCentered="1"/>
  <pageMargins left="0.25" right="0.25" top="0.5" bottom="0.5" header="0.5" footer="0.5"/>
  <pageSetup scale="65" orientation="landscape" horizontalDpi="4294967292"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autoPageBreaks="0" fitToPage="1"/>
  </sheetPr>
  <dimension ref="A1:P60"/>
  <sheetViews>
    <sheetView showGridLines="0" zoomScaleNormal="100" workbookViewId="0"/>
  </sheetViews>
  <sheetFormatPr defaultColWidth="8.59765625" defaultRowHeight="18" customHeight="1" x14ac:dyDescent="0.25"/>
  <cols>
    <col min="1" max="1" width="2.69921875" customWidth="1"/>
    <col min="2" max="2" width="36.8984375" customWidth="1"/>
    <col min="3" max="10" width="12.69921875" customWidth="1"/>
    <col min="11" max="16" width="13.69921875" customWidth="1"/>
  </cols>
  <sheetData>
    <row r="1" spans="1:16" s="2" customFormat="1" ht="12" customHeight="1" x14ac:dyDescent="0.25">
      <c r="A1" s="3"/>
      <c r="B1" s="3"/>
      <c r="C1" s="3"/>
      <c r="D1" s="3"/>
    </row>
    <row r="2" spans="1:16" s="2" customFormat="1" ht="30" customHeight="1" thickBot="1" x14ac:dyDescent="0.3">
      <c r="A2"/>
      <c r="B2" s="110" t="s">
        <v>105</v>
      </c>
      <c r="C2" s="110"/>
      <c r="D2" s="110"/>
      <c r="E2" s="110"/>
      <c r="F2" s="110"/>
      <c r="G2" s="110"/>
      <c r="H2" s="110"/>
      <c r="I2" s="110"/>
      <c r="J2" s="110"/>
      <c r="K2" s="110"/>
      <c r="L2" s="110"/>
      <c r="M2" s="110"/>
      <c r="N2" s="110"/>
      <c r="O2" s="110"/>
      <c r="P2" s="110"/>
    </row>
    <row r="3" spans="1:16" ht="18" customHeight="1" thickTop="1" x14ac:dyDescent="0.25">
      <c r="A3" s="29"/>
      <c r="B3" s="30" t="str">
        <f>'Projected Cash Flow'!B3</f>
        <v>COMPANY NAME</v>
      </c>
    </row>
    <row r="4" spans="1:16" ht="18" customHeight="1" x14ac:dyDescent="0.25">
      <c r="B4" s="31">
        <f>'Projected Cash Flow'!B4</f>
        <v>41356</v>
      </c>
    </row>
    <row r="5" spans="1:16" s="29" customFormat="1" ht="18" customHeight="1" thickBot="1" x14ac:dyDescent="0.3">
      <c r="A5"/>
      <c r="B5" s="42"/>
      <c r="C5" s="43" t="s">
        <v>87</v>
      </c>
      <c r="D5" s="43" t="s">
        <v>88</v>
      </c>
      <c r="E5" s="43" t="s">
        <v>89</v>
      </c>
      <c r="F5" s="43" t="s">
        <v>90</v>
      </c>
      <c r="G5" s="43" t="s">
        <v>91</v>
      </c>
      <c r="H5" s="43" t="s">
        <v>92</v>
      </c>
      <c r="I5" s="43" t="s">
        <v>93</v>
      </c>
      <c r="J5" s="43" t="s">
        <v>94</v>
      </c>
      <c r="K5" s="43" t="s">
        <v>95</v>
      </c>
      <c r="L5" s="43" t="s">
        <v>96</v>
      </c>
      <c r="M5" s="43" t="s">
        <v>97</v>
      </c>
      <c r="N5" s="43" t="s">
        <v>98</v>
      </c>
      <c r="O5" s="43" t="s">
        <v>99</v>
      </c>
      <c r="P5" s="44" t="s">
        <v>45</v>
      </c>
    </row>
    <row r="6" spans="1:16" ht="18" customHeight="1" x14ac:dyDescent="0.25">
      <c r="B6" s="89" t="s">
        <v>73</v>
      </c>
      <c r="C6" s="45"/>
      <c r="D6" s="32"/>
      <c r="E6" s="32"/>
      <c r="F6" s="32"/>
      <c r="G6" s="32"/>
      <c r="H6" s="32"/>
      <c r="I6" s="32"/>
      <c r="J6" s="32"/>
      <c r="K6" s="32"/>
      <c r="L6" s="32"/>
      <c r="M6" s="32"/>
      <c r="N6" s="32"/>
      <c r="O6" s="32"/>
      <c r="P6" s="103"/>
    </row>
    <row r="7" spans="1:16" ht="18" customHeight="1" thickBot="1" x14ac:dyDescent="0.3">
      <c r="B7" s="76" t="s">
        <v>72</v>
      </c>
      <c r="C7" s="46"/>
      <c r="D7" s="53">
        <f>C45</f>
        <v>0</v>
      </c>
      <c r="E7" s="53">
        <f t="shared" ref="E7:O7" si="0">D45</f>
        <v>0</v>
      </c>
      <c r="F7" s="53">
        <f t="shared" si="0"/>
        <v>0</v>
      </c>
      <c r="G7" s="53">
        <f t="shared" si="0"/>
        <v>0</v>
      </c>
      <c r="H7" s="53">
        <f t="shared" si="0"/>
        <v>0</v>
      </c>
      <c r="I7" s="53">
        <f t="shared" si="0"/>
        <v>0</v>
      </c>
      <c r="J7" s="53">
        <f t="shared" si="0"/>
        <v>0</v>
      </c>
      <c r="K7" s="53">
        <f t="shared" si="0"/>
        <v>0</v>
      </c>
      <c r="L7" s="53">
        <f t="shared" si="0"/>
        <v>0</v>
      </c>
      <c r="M7" s="53">
        <f t="shared" si="0"/>
        <v>0</v>
      </c>
      <c r="N7" s="53">
        <f t="shared" si="0"/>
        <v>0</v>
      </c>
      <c r="O7" s="54">
        <f t="shared" si="0"/>
        <v>0</v>
      </c>
      <c r="P7" s="104"/>
    </row>
    <row r="8" spans="1:16" ht="18" customHeight="1" x14ac:dyDescent="0.25">
      <c r="B8" s="89" t="s">
        <v>74</v>
      </c>
      <c r="C8" s="47"/>
      <c r="D8" s="34"/>
      <c r="E8" s="34"/>
      <c r="F8" s="34"/>
      <c r="G8" s="34"/>
      <c r="H8" s="34"/>
      <c r="I8" s="34"/>
      <c r="J8" s="34"/>
      <c r="K8" s="34"/>
      <c r="L8" s="34"/>
      <c r="M8" s="34"/>
      <c r="N8" s="34"/>
      <c r="O8" s="34"/>
      <c r="P8" s="35"/>
    </row>
    <row r="9" spans="1:16" ht="18" customHeight="1" x14ac:dyDescent="0.25">
      <c r="B9" s="77" t="s">
        <v>54</v>
      </c>
      <c r="C9" s="102"/>
      <c r="D9" s="65"/>
      <c r="E9" s="65"/>
      <c r="F9" s="65"/>
      <c r="G9" s="65"/>
      <c r="H9" s="65"/>
      <c r="I9" s="65"/>
      <c r="J9" s="65"/>
      <c r="K9" s="65"/>
      <c r="L9" s="65"/>
      <c r="M9" s="65"/>
      <c r="N9" s="65"/>
      <c r="O9" s="65"/>
      <c r="P9" s="56">
        <f>SUM('Actual Cash Flow'!$C9:$O9)</f>
        <v>0</v>
      </c>
    </row>
    <row r="10" spans="1:16" ht="18" customHeight="1" x14ac:dyDescent="0.25">
      <c r="B10" s="78" t="s">
        <v>55</v>
      </c>
      <c r="C10" s="102"/>
      <c r="D10" s="66"/>
      <c r="E10" s="66"/>
      <c r="F10" s="66"/>
      <c r="G10" s="66"/>
      <c r="H10" s="66"/>
      <c r="I10" s="66"/>
      <c r="J10" s="66"/>
      <c r="K10" s="66"/>
      <c r="L10" s="66"/>
      <c r="M10" s="66"/>
      <c r="N10" s="66"/>
      <c r="O10" s="66"/>
      <c r="P10" s="70">
        <f>SUM('Actual Cash Flow'!$C10:$O10)</f>
        <v>0</v>
      </c>
    </row>
    <row r="11" spans="1:16" ht="18" customHeight="1" x14ac:dyDescent="0.25">
      <c r="B11" s="77" t="s">
        <v>56</v>
      </c>
      <c r="C11" s="65"/>
      <c r="D11" s="65"/>
      <c r="E11" s="65"/>
      <c r="F11" s="65"/>
      <c r="G11" s="65"/>
      <c r="H11" s="65"/>
      <c r="I11" s="65"/>
      <c r="J11" s="65"/>
      <c r="K11" s="65"/>
      <c r="L11" s="65"/>
      <c r="M11" s="65"/>
      <c r="N11" s="65"/>
      <c r="O11" s="65"/>
      <c r="P11" s="56">
        <f>SUM('Actual Cash Flow'!$C11:$O11)</f>
        <v>0</v>
      </c>
    </row>
    <row r="12" spans="1:16" ht="18" customHeight="1" x14ac:dyDescent="0.25">
      <c r="B12" s="90" t="s">
        <v>75</v>
      </c>
      <c r="C12" s="48"/>
      <c r="D12" s="32"/>
      <c r="E12" s="32"/>
      <c r="F12" s="32"/>
      <c r="G12" s="32"/>
      <c r="H12" s="32"/>
      <c r="I12" s="32"/>
      <c r="J12" s="32"/>
      <c r="K12" s="32"/>
      <c r="L12" s="32"/>
      <c r="M12" s="32"/>
      <c r="N12" s="32"/>
      <c r="O12" s="32"/>
      <c r="P12" s="37"/>
    </row>
    <row r="13" spans="1:16" ht="18" customHeight="1" thickBot="1" x14ac:dyDescent="0.3">
      <c r="B13" s="76" t="s">
        <v>76</v>
      </c>
      <c r="C13" s="55">
        <f>SUM(C9:C11)</f>
        <v>0</v>
      </c>
      <c r="D13" s="55">
        <f t="shared" ref="D13:O13" si="1">SUM(D9:D11)</f>
        <v>0</v>
      </c>
      <c r="E13" s="55">
        <f t="shared" si="1"/>
        <v>0</v>
      </c>
      <c r="F13" s="55">
        <f t="shared" si="1"/>
        <v>0</v>
      </c>
      <c r="G13" s="55">
        <f t="shared" si="1"/>
        <v>0</v>
      </c>
      <c r="H13" s="55">
        <f t="shared" si="1"/>
        <v>0</v>
      </c>
      <c r="I13" s="55">
        <f t="shared" si="1"/>
        <v>0</v>
      </c>
      <c r="J13" s="55">
        <f t="shared" si="1"/>
        <v>0</v>
      </c>
      <c r="K13" s="55">
        <f t="shared" si="1"/>
        <v>0</v>
      </c>
      <c r="L13" s="55">
        <f t="shared" si="1"/>
        <v>0</v>
      </c>
      <c r="M13" s="55">
        <f t="shared" si="1"/>
        <v>0</v>
      </c>
      <c r="N13" s="55">
        <f t="shared" si="1"/>
        <v>0</v>
      </c>
      <c r="O13" s="55">
        <f t="shared" si="1"/>
        <v>0</v>
      </c>
      <c r="P13" s="71">
        <f>SUM('Actual Cash Flow'!$P$9:$P$11)</f>
        <v>0</v>
      </c>
    </row>
    <row r="14" spans="1:16" ht="18" customHeight="1" x14ac:dyDescent="0.25">
      <c r="B14" s="89" t="s">
        <v>77</v>
      </c>
      <c r="C14" s="48"/>
      <c r="D14" s="32"/>
      <c r="E14" s="32"/>
      <c r="F14" s="32"/>
      <c r="G14" s="32"/>
      <c r="H14" s="32"/>
      <c r="I14" s="32"/>
      <c r="J14" s="32"/>
      <c r="K14" s="32"/>
      <c r="L14" s="32"/>
      <c r="M14" s="32"/>
      <c r="N14" s="32"/>
      <c r="O14" s="32"/>
      <c r="P14" s="36"/>
    </row>
    <row r="15" spans="1:16" ht="18" customHeight="1" thickBot="1" x14ac:dyDescent="0.3">
      <c r="B15" s="76" t="s">
        <v>78</v>
      </c>
      <c r="C15" s="55">
        <f>C7+C13</f>
        <v>0</v>
      </c>
      <c r="D15" s="55">
        <f t="shared" ref="D15:O15" si="2">D7+D13</f>
        <v>0</v>
      </c>
      <c r="E15" s="55">
        <f t="shared" si="2"/>
        <v>0</v>
      </c>
      <c r="F15" s="55">
        <f t="shared" si="2"/>
        <v>0</v>
      </c>
      <c r="G15" s="55">
        <f t="shared" si="2"/>
        <v>0</v>
      </c>
      <c r="H15" s="55">
        <f t="shared" si="2"/>
        <v>0</v>
      </c>
      <c r="I15" s="55">
        <f t="shared" si="2"/>
        <v>0</v>
      </c>
      <c r="J15" s="55">
        <f t="shared" si="2"/>
        <v>0</v>
      </c>
      <c r="K15" s="55">
        <f t="shared" si="2"/>
        <v>0</v>
      </c>
      <c r="L15" s="55">
        <f t="shared" si="2"/>
        <v>0</v>
      </c>
      <c r="M15" s="55">
        <f t="shared" si="2"/>
        <v>0</v>
      </c>
      <c r="N15" s="55">
        <f t="shared" si="2"/>
        <v>0</v>
      </c>
      <c r="O15" s="55">
        <f t="shared" si="2"/>
        <v>0</v>
      </c>
      <c r="P15" s="40"/>
    </row>
    <row r="16" spans="1:16" ht="18" customHeight="1" x14ac:dyDescent="0.25">
      <c r="B16" s="91" t="s">
        <v>79</v>
      </c>
      <c r="C16" s="49"/>
      <c r="D16" s="41"/>
      <c r="E16" s="41"/>
      <c r="F16" s="41"/>
      <c r="G16" s="41"/>
      <c r="H16" s="41"/>
      <c r="I16" s="41"/>
      <c r="J16" s="41"/>
      <c r="K16" s="41"/>
      <c r="L16" s="41"/>
      <c r="M16" s="41"/>
      <c r="N16" s="41"/>
      <c r="O16" s="41"/>
      <c r="P16" s="72"/>
    </row>
    <row r="17" spans="2:16" ht="18" customHeight="1" x14ac:dyDescent="0.25">
      <c r="B17" s="80" t="s">
        <v>6</v>
      </c>
      <c r="C17" s="65"/>
      <c r="D17" s="65"/>
      <c r="E17" s="65"/>
      <c r="F17" s="65"/>
      <c r="G17" s="65"/>
      <c r="H17" s="65"/>
      <c r="I17" s="65"/>
      <c r="J17" s="65"/>
      <c r="K17" s="65"/>
      <c r="L17" s="65"/>
      <c r="M17" s="65"/>
      <c r="N17" s="65"/>
      <c r="O17" s="65"/>
      <c r="P17" s="73">
        <f t="shared" ref="P17:P35" si="3">SUM(D17:O17)</f>
        <v>0</v>
      </c>
    </row>
    <row r="18" spans="2:16" ht="18" customHeight="1" x14ac:dyDescent="0.25">
      <c r="B18" s="81" t="s">
        <v>57</v>
      </c>
      <c r="C18" s="49"/>
      <c r="D18" s="41"/>
      <c r="E18" s="41"/>
      <c r="F18" s="41"/>
      <c r="G18" s="41"/>
      <c r="H18" s="41"/>
      <c r="I18" s="41"/>
      <c r="J18" s="41"/>
      <c r="K18" s="41"/>
      <c r="L18" s="41"/>
      <c r="M18" s="41"/>
      <c r="N18" s="41"/>
      <c r="O18" s="41"/>
      <c r="P18" s="74">
        <f t="shared" si="3"/>
        <v>0</v>
      </c>
    </row>
    <row r="19" spans="2:16" ht="18" customHeight="1" x14ac:dyDescent="0.25">
      <c r="B19" s="80" t="s">
        <v>58</v>
      </c>
      <c r="C19" s="65"/>
      <c r="D19" s="65"/>
      <c r="E19" s="65"/>
      <c r="F19" s="65"/>
      <c r="G19" s="65"/>
      <c r="H19" s="65"/>
      <c r="I19" s="65"/>
      <c r="J19" s="65"/>
      <c r="K19" s="65"/>
      <c r="L19" s="65"/>
      <c r="M19" s="65"/>
      <c r="N19" s="65"/>
      <c r="O19" s="65"/>
      <c r="P19" s="73">
        <f t="shared" si="3"/>
        <v>0</v>
      </c>
    </row>
    <row r="20" spans="2:16" ht="18" customHeight="1" x14ac:dyDescent="0.25">
      <c r="B20" s="81" t="s">
        <v>9</v>
      </c>
      <c r="C20" s="49"/>
      <c r="D20" s="41"/>
      <c r="E20" s="41"/>
      <c r="F20" s="41"/>
      <c r="G20" s="41"/>
      <c r="H20" s="41"/>
      <c r="I20" s="41"/>
      <c r="J20" s="41"/>
      <c r="K20" s="41"/>
      <c r="L20" s="41"/>
      <c r="M20" s="41"/>
      <c r="N20" s="41"/>
      <c r="O20" s="41"/>
      <c r="P20" s="74">
        <f t="shared" si="3"/>
        <v>0</v>
      </c>
    </row>
    <row r="21" spans="2:16" ht="18" customHeight="1" x14ac:dyDescent="0.25">
      <c r="B21" s="80" t="s">
        <v>59</v>
      </c>
      <c r="C21" s="65"/>
      <c r="D21" s="65"/>
      <c r="E21" s="65"/>
      <c r="F21" s="65"/>
      <c r="G21" s="65"/>
      <c r="H21" s="65"/>
      <c r="I21" s="65"/>
      <c r="J21" s="65"/>
      <c r="K21" s="65"/>
      <c r="L21" s="65"/>
      <c r="M21" s="65"/>
      <c r="N21" s="65"/>
      <c r="O21" s="65"/>
      <c r="P21" s="73">
        <f t="shared" si="3"/>
        <v>0</v>
      </c>
    </row>
    <row r="22" spans="2:16" ht="18" customHeight="1" x14ac:dyDescent="0.25">
      <c r="B22" s="81" t="s">
        <v>60</v>
      </c>
      <c r="C22" s="49"/>
      <c r="D22" s="41"/>
      <c r="E22" s="41"/>
      <c r="F22" s="41"/>
      <c r="G22" s="41"/>
      <c r="H22" s="41"/>
      <c r="I22" s="41"/>
      <c r="J22" s="41"/>
      <c r="K22" s="41"/>
      <c r="L22" s="41"/>
      <c r="M22" s="41"/>
      <c r="N22" s="41"/>
      <c r="O22" s="41"/>
      <c r="P22" s="74">
        <f t="shared" si="3"/>
        <v>0</v>
      </c>
    </row>
    <row r="23" spans="2:16" ht="18" customHeight="1" x14ac:dyDescent="0.25">
      <c r="B23" s="80" t="s">
        <v>61</v>
      </c>
      <c r="C23" s="65"/>
      <c r="D23" s="65"/>
      <c r="E23" s="65"/>
      <c r="F23" s="65"/>
      <c r="G23" s="65"/>
      <c r="H23" s="65"/>
      <c r="I23" s="65"/>
      <c r="J23" s="65"/>
      <c r="K23" s="65"/>
      <c r="L23" s="65"/>
      <c r="M23" s="65"/>
      <c r="N23" s="65"/>
      <c r="O23" s="65"/>
      <c r="P23" s="73">
        <f t="shared" si="3"/>
        <v>0</v>
      </c>
    </row>
    <row r="24" spans="2:16" ht="18" customHeight="1" x14ac:dyDescent="0.25">
      <c r="B24" s="81" t="s">
        <v>62</v>
      </c>
      <c r="C24" s="49"/>
      <c r="D24" s="41"/>
      <c r="E24" s="41"/>
      <c r="F24" s="41"/>
      <c r="G24" s="41"/>
      <c r="H24" s="41"/>
      <c r="I24" s="41"/>
      <c r="J24" s="41"/>
      <c r="K24" s="41"/>
      <c r="L24" s="41"/>
      <c r="M24" s="41"/>
      <c r="N24" s="41"/>
      <c r="O24" s="41"/>
      <c r="P24" s="74">
        <f t="shared" si="3"/>
        <v>0</v>
      </c>
    </row>
    <row r="25" spans="2:16" ht="18" customHeight="1" x14ac:dyDescent="0.25">
      <c r="B25" s="80" t="s">
        <v>63</v>
      </c>
      <c r="C25" s="65"/>
      <c r="D25" s="65"/>
      <c r="E25" s="65"/>
      <c r="F25" s="65"/>
      <c r="G25" s="65"/>
      <c r="H25" s="65"/>
      <c r="I25" s="65"/>
      <c r="J25" s="65"/>
      <c r="K25" s="65"/>
      <c r="L25" s="65"/>
      <c r="M25" s="65"/>
      <c r="N25" s="65"/>
      <c r="O25" s="65"/>
      <c r="P25" s="73">
        <f t="shared" si="3"/>
        <v>0</v>
      </c>
    </row>
    <row r="26" spans="2:16" ht="18" customHeight="1" x14ac:dyDescent="0.25">
      <c r="B26" s="81" t="s">
        <v>8</v>
      </c>
      <c r="C26" s="49"/>
      <c r="D26" s="41"/>
      <c r="E26" s="41"/>
      <c r="F26" s="41"/>
      <c r="G26" s="41"/>
      <c r="H26" s="41"/>
      <c r="I26" s="41"/>
      <c r="J26" s="41"/>
      <c r="K26" s="41"/>
      <c r="L26" s="41"/>
      <c r="M26" s="41"/>
      <c r="N26" s="41"/>
      <c r="O26" s="41"/>
      <c r="P26" s="74">
        <f t="shared" si="3"/>
        <v>0</v>
      </c>
    </row>
    <row r="27" spans="2:16" ht="18" customHeight="1" x14ac:dyDescent="0.25">
      <c r="B27" s="80" t="s">
        <v>64</v>
      </c>
      <c r="C27" s="65"/>
      <c r="D27" s="65"/>
      <c r="E27" s="65"/>
      <c r="F27" s="65"/>
      <c r="G27" s="65"/>
      <c r="H27" s="65"/>
      <c r="I27" s="65"/>
      <c r="J27" s="65"/>
      <c r="K27" s="65"/>
      <c r="L27" s="65"/>
      <c r="M27" s="65"/>
      <c r="N27" s="65"/>
      <c r="O27" s="65"/>
      <c r="P27" s="73">
        <f t="shared" si="3"/>
        <v>0</v>
      </c>
    </row>
    <row r="28" spans="2:16" ht="18" customHeight="1" x14ac:dyDescent="0.25">
      <c r="B28" s="81" t="s">
        <v>11</v>
      </c>
      <c r="C28" s="49"/>
      <c r="D28" s="41"/>
      <c r="E28" s="41"/>
      <c r="F28" s="41"/>
      <c r="G28" s="41"/>
      <c r="H28" s="41"/>
      <c r="I28" s="41"/>
      <c r="J28" s="41"/>
      <c r="K28" s="41"/>
      <c r="L28" s="41"/>
      <c r="M28" s="41"/>
      <c r="N28" s="41"/>
      <c r="O28" s="41"/>
      <c r="P28" s="74">
        <f t="shared" si="3"/>
        <v>0</v>
      </c>
    </row>
    <row r="29" spans="2:16" ht="18" customHeight="1" x14ac:dyDescent="0.25">
      <c r="B29" s="80" t="s">
        <v>65</v>
      </c>
      <c r="C29" s="65"/>
      <c r="D29" s="65"/>
      <c r="E29" s="65"/>
      <c r="F29" s="65"/>
      <c r="G29" s="65"/>
      <c r="H29" s="65"/>
      <c r="I29" s="65"/>
      <c r="J29" s="65"/>
      <c r="K29" s="65"/>
      <c r="L29" s="65"/>
      <c r="M29" s="65"/>
      <c r="N29" s="65"/>
      <c r="O29" s="65"/>
      <c r="P29" s="73">
        <f t="shared" si="3"/>
        <v>0</v>
      </c>
    </row>
    <row r="30" spans="2:16" ht="18" customHeight="1" x14ac:dyDescent="0.25">
      <c r="B30" s="81" t="s">
        <v>66</v>
      </c>
      <c r="C30" s="49"/>
      <c r="D30" s="41"/>
      <c r="E30" s="41"/>
      <c r="F30" s="41"/>
      <c r="G30" s="41"/>
      <c r="H30" s="41"/>
      <c r="I30" s="41"/>
      <c r="J30" s="41"/>
      <c r="K30" s="41"/>
      <c r="L30" s="41"/>
      <c r="M30" s="41"/>
      <c r="N30" s="41"/>
      <c r="O30" s="41"/>
      <c r="P30" s="74">
        <f t="shared" si="3"/>
        <v>0</v>
      </c>
    </row>
    <row r="31" spans="2:16" ht="18" customHeight="1" x14ac:dyDescent="0.25">
      <c r="B31" s="80" t="s">
        <v>67</v>
      </c>
      <c r="C31" s="65"/>
      <c r="D31" s="65"/>
      <c r="E31" s="65"/>
      <c r="F31" s="65"/>
      <c r="G31" s="65"/>
      <c r="H31" s="65"/>
      <c r="I31" s="65"/>
      <c r="J31" s="65"/>
      <c r="K31" s="65"/>
      <c r="L31" s="65"/>
      <c r="M31" s="65"/>
      <c r="N31" s="65"/>
      <c r="O31" s="65"/>
      <c r="P31" s="73">
        <f t="shared" si="3"/>
        <v>0</v>
      </c>
    </row>
    <row r="32" spans="2:16" ht="18" customHeight="1" x14ac:dyDescent="0.25">
      <c r="B32" s="81" t="s">
        <v>68</v>
      </c>
      <c r="C32" s="49"/>
      <c r="D32" s="41"/>
      <c r="E32" s="41"/>
      <c r="F32" s="41"/>
      <c r="G32" s="41"/>
      <c r="H32" s="41"/>
      <c r="I32" s="41"/>
      <c r="J32" s="41"/>
      <c r="K32" s="41"/>
      <c r="L32" s="41"/>
      <c r="M32" s="41"/>
      <c r="N32" s="41"/>
      <c r="O32" s="41"/>
      <c r="P32" s="74">
        <f t="shared" si="3"/>
        <v>0</v>
      </c>
    </row>
    <row r="33" spans="2:16" ht="18" customHeight="1" x14ac:dyDescent="0.25">
      <c r="B33" s="80"/>
      <c r="C33" s="65"/>
      <c r="D33" s="65"/>
      <c r="E33" s="65"/>
      <c r="F33" s="65"/>
      <c r="G33" s="65"/>
      <c r="H33" s="65"/>
      <c r="I33" s="65"/>
      <c r="J33" s="65"/>
      <c r="K33" s="65"/>
      <c r="L33" s="65"/>
      <c r="M33" s="65"/>
      <c r="N33" s="65"/>
      <c r="O33" s="65"/>
      <c r="P33" s="73">
        <f t="shared" si="3"/>
        <v>0</v>
      </c>
    </row>
    <row r="34" spans="2:16" ht="18" customHeight="1" x14ac:dyDescent="0.25">
      <c r="B34" s="81"/>
      <c r="C34" s="49"/>
      <c r="D34" s="41"/>
      <c r="E34" s="41"/>
      <c r="F34" s="41"/>
      <c r="G34" s="41"/>
      <c r="H34" s="41"/>
      <c r="I34" s="41"/>
      <c r="J34" s="41"/>
      <c r="K34" s="41"/>
      <c r="L34" s="41"/>
      <c r="M34" s="41"/>
      <c r="N34" s="41"/>
      <c r="O34" s="41"/>
      <c r="P34" s="74">
        <f t="shared" si="3"/>
        <v>0</v>
      </c>
    </row>
    <row r="35" spans="2:16" ht="18" customHeight="1" x14ac:dyDescent="0.25">
      <c r="B35" s="80" t="s">
        <v>69</v>
      </c>
      <c r="C35" s="65"/>
      <c r="D35" s="65"/>
      <c r="E35" s="65"/>
      <c r="F35" s="65"/>
      <c r="G35" s="65"/>
      <c r="H35" s="65"/>
      <c r="I35" s="65"/>
      <c r="J35" s="65"/>
      <c r="K35" s="65"/>
      <c r="L35" s="65"/>
      <c r="M35" s="65"/>
      <c r="N35" s="65"/>
      <c r="O35" s="65"/>
      <c r="P35" s="73">
        <f t="shared" si="3"/>
        <v>0</v>
      </c>
    </row>
    <row r="36" spans="2:16" ht="18" customHeight="1" thickBot="1" x14ac:dyDescent="0.3">
      <c r="B36" s="82" t="s">
        <v>33</v>
      </c>
      <c r="C36" s="55">
        <f>SUM(C17:C35)</f>
        <v>0</v>
      </c>
      <c r="D36" s="55">
        <f t="shared" ref="D36:O36" si="4">SUM(D17:D35)</f>
        <v>0</v>
      </c>
      <c r="E36" s="55">
        <f t="shared" si="4"/>
        <v>0</v>
      </c>
      <c r="F36" s="55">
        <f t="shared" si="4"/>
        <v>0</v>
      </c>
      <c r="G36" s="55">
        <f t="shared" si="4"/>
        <v>0</v>
      </c>
      <c r="H36" s="55">
        <f t="shared" si="4"/>
        <v>0</v>
      </c>
      <c r="I36" s="55">
        <f t="shared" si="4"/>
        <v>0</v>
      </c>
      <c r="J36" s="55">
        <f t="shared" si="4"/>
        <v>0</v>
      </c>
      <c r="K36" s="55">
        <f t="shared" si="4"/>
        <v>0</v>
      </c>
      <c r="L36" s="55">
        <f t="shared" si="4"/>
        <v>0</v>
      </c>
      <c r="M36" s="55">
        <f t="shared" si="4"/>
        <v>0</v>
      </c>
      <c r="N36" s="55">
        <f t="shared" si="4"/>
        <v>0</v>
      </c>
      <c r="O36" s="55">
        <f t="shared" si="4"/>
        <v>0</v>
      </c>
      <c r="P36" s="71">
        <f>IF(SUM('Actual Cash Flow'!$P$17:$P$35)=SUM('Actual Cash Flow'!$D$36:$O$36),SUM('Actual Cash Flow'!$P$17:$P$35),"Error")</f>
        <v>0</v>
      </c>
    </row>
    <row r="37" spans="2:16" ht="18" customHeight="1" x14ac:dyDescent="0.25">
      <c r="B37" s="80" t="s">
        <v>34</v>
      </c>
      <c r="C37" s="65"/>
      <c r="D37" s="65"/>
      <c r="E37" s="65"/>
      <c r="F37" s="65"/>
      <c r="G37" s="65"/>
      <c r="H37" s="65"/>
      <c r="I37" s="65"/>
      <c r="J37" s="65"/>
      <c r="K37" s="65"/>
      <c r="L37" s="65"/>
      <c r="M37" s="65"/>
      <c r="N37" s="65"/>
      <c r="O37" s="65"/>
      <c r="P37" s="73">
        <f>SUM(D37:O37)</f>
        <v>0</v>
      </c>
    </row>
    <row r="38" spans="2:16" ht="18" customHeight="1" x14ac:dyDescent="0.25">
      <c r="B38" s="81" t="s">
        <v>35</v>
      </c>
      <c r="C38" s="49"/>
      <c r="D38" s="41"/>
      <c r="E38" s="41"/>
      <c r="F38" s="41"/>
      <c r="G38" s="41"/>
      <c r="H38" s="41"/>
      <c r="I38" s="41"/>
      <c r="J38" s="41"/>
      <c r="K38" s="41"/>
      <c r="L38" s="41"/>
      <c r="M38" s="41"/>
      <c r="N38" s="41"/>
      <c r="O38" s="41"/>
      <c r="P38" s="74">
        <f t="shared" ref="P38:P41" si="5">SUM(D38:O38)</f>
        <v>0</v>
      </c>
    </row>
    <row r="39" spans="2:16" ht="18" customHeight="1" x14ac:dyDescent="0.25">
      <c r="B39" s="80" t="s">
        <v>36</v>
      </c>
      <c r="C39" s="65"/>
      <c r="D39" s="65"/>
      <c r="E39" s="65"/>
      <c r="F39" s="65"/>
      <c r="G39" s="65"/>
      <c r="H39" s="65"/>
      <c r="I39" s="65"/>
      <c r="J39" s="65"/>
      <c r="K39" s="65"/>
      <c r="L39" s="65"/>
      <c r="M39" s="65"/>
      <c r="N39" s="65"/>
      <c r="O39" s="65"/>
      <c r="P39" s="73">
        <f t="shared" si="5"/>
        <v>0</v>
      </c>
    </row>
    <row r="40" spans="2:16" ht="18" customHeight="1" x14ac:dyDescent="0.25">
      <c r="B40" s="81" t="s">
        <v>37</v>
      </c>
      <c r="C40" s="49"/>
      <c r="D40" s="41"/>
      <c r="E40" s="41"/>
      <c r="F40" s="41"/>
      <c r="G40" s="41"/>
      <c r="H40" s="41"/>
      <c r="I40" s="41"/>
      <c r="J40" s="41"/>
      <c r="K40" s="41"/>
      <c r="L40" s="41"/>
      <c r="M40" s="41"/>
      <c r="N40" s="41"/>
      <c r="O40" s="41"/>
      <c r="P40" s="74">
        <f t="shared" si="5"/>
        <v>0</v>
      </c>
    </row>
    <row r="41" spans="2:16" ht="18" customHeight="1" x14ac:dyDescent="0.25">
      <c r="B41" s="80" t="s">
        <v>38</v>
      </c>
      <c r="C41" s="65"/>
      <c r="D41" s="65"/>
      <c r="E41" s="65"/>
      <c r="F41" s="65"/>
      <c r="G41" s="65"/>
      <c r="H41" s="65"/>
      <c r="I41" s="65"/>
      <c r="J41" s="65"/>
      <c r="K41" s="65"/>
      <c r="L41" s="65"/>
      <c r="M41" s="65"/>
      <c r="N41" s="65"/>
      <c r="O41" s="65"/>
      <c r="P41" s="73">
        <f t="shared" si="5"/>
        <v>0</v>
      </c>
    </row>
    <row r="42" spans="2:16" ht="18" customHeight="1" x14ac:dyDescent="0.25">
      <c r="B42" s="79" t="s">
        <v>84</v>
      </c>
      <c r="C42" s="49"/>
      <c r="D42" s="41"/>
      <c r="E42" s="41"/>
      <c r="F42" s="41"/>
      <c r="G42" s="41"/>
      <c r="H42" s="41"/>
      <c r="I42" s="41"/>
      <c r="J42" s="41"/>
      <c r="K42" s="41"/>
      <c r="L42" s="41"/>
      <c r="M42" s="41"/>
      <c r="N42" s="41"/>
      <c r="O42" s="41"/>
      <c r="P42" s="74">
        <f>SUM(D42:O42)</f>
        <v>0</v>
      </c>
    </row>
    <row r="43" spans="2:16" ht="18" customHeight="1" thickBot="1" x14ac:dyDescent="0.3">
      <c r="B43" s="83" t="s">
        <v>85</v>
      </c>
      <c r="C43" s="55">
        <f>SUM(C36:C41)</f>
        <v>0</v>
      </c>
      <c r="D43" s="55">
        <f t="shared" ref="D43:O43" si="6">SUM(D36:D41)</f>
        <v>0</v>
      </c>
      <c r="E43" s="55">
        <f t="shared" si="6"/>
        <v>0</v>
      </c>
      <c r="F43" s="55">
        <f t="shared" si="6"/>
        <v>0</v>
      </c>
      <c r="G43" s="55">
        <f t="shared" si="6"/>
        <v>0</v>
      </c>
      <c r="H43" s="55">
        <f t="shared" si="6"/>
        <v>0</v>
      </c>
      <c r="I43" s="55">
        <f t="shared" si="6"/>
        <v>0</v>
      </c>
      <c r="J43" s="55">
        <f t="shared" si="6"/>
        <v>0</v>
      </c>
      <c r="K43" s="55">
        <f t="shared" si="6"/>
        <v>0</v>
      </c>
      <c r="L43" s="55">
        <f t="shared" si="6"/>
        <v>0</v>
      </c>
      <c r="M43" s="55">
        <f t="shared" si="6"/>
        <v>0</v>
      </c>
      <c r="N43" s="55">
        <f t="shared" si="6"/>
        <v>0</v>
      </c>
      <c r="O43" s="55">
        <f t="shared" si="6"/>
        <v>0</v>
      </c>
      <c r="P43" s="71">
        <f>SUM(C43:O43)</f>
        <v>0</v>
      </c>
    </row>
    <row r="44" spans="2:16" ht="18" customHeight="1" x14ac:dyDescent="0.25">
      <c r="B44" s="92" t="s">
        <v>82</v>
      </c>
      <c r="C44" s="50"/>
      <c r="D44" s="33"/>
      <c r="E44" s="33"/>
      <c r="F44" s="33"/>
      <c r="G44" s="33"/>
      <c r="H44" s="33"/>
      <c r="I44" s="33"/>
      <c r="J44" s="33"/>
      <c r="K44" s="33"/>
      <c r="L44" s="33"/>
      <c r="M44" s="33"/>
      <c r="N44" s="33"/>
      <c r="O44" s="33"/>
      <c r="P44" s="98"/>
    </row>
    <row r="45" spans="2:16" ht="18" customHeight="1" thickBot="1" x14ac:dyDescent="0.3">
      <c r="B45" s="84" t="s">
        <v>83</v>
      </c>
      <c r="C45" s="55">
        <f t="shared" ref="C45:O45" si="7">C15-C43</f>
        <v>0</v>
      </c>
      <c r="D45" s="55">
        <f t="shared" si="7"/>
        <v>0</v>
      </c>
      <c r="E45" s="55">
        <f t="shared" si="7"/>
        <v>0</v>
      </c>
      <c r="F45" s="55">
        <f t="shared" si="7"/>
        <v>0</v>
      </c>
      <c r="G45" s="55">
        <f t="shared" si="7"/>
        <v>0</v>
      </c>
      <c r="H45" s="55">
        <f t="shared" si="7"/>
        <v>0</v>
      </c>
      <c r="I45" s="55">
        <f t="shared" si="7"/>
        <v>0</v>
      </c>
      <c r="J45" s="55">
        <f t="shared" si="7"/>
        <v>0</v>
      </c>
      <c r="K45" s="55">
        <f t="shared" si="7"/>
        <v>0</v>
      </c>
      <c r="L45" s="55">
        <f t="shared" si="7"/>
        <v>0</v>
      </c>
      <c r="M45" s="55">
        <f t="shared" si="7"/>
        <v>0</v>
      </c>
      <c r="N45" s="55">
        <f t="shared" si="7"/>
        <v>0</v>
      </c>
      <c r="O45" s="55">
        <f t="shared" si="7"/>
        <v>0</v>
      </c>
      <c r="P45" s="75"/>
    </row>
    <row r="46" spans="2:16" ht="18" customHeight="1" x14ac:dyDescent="0.25">
      <c r="B46" s="85" t="s">
        <v>80</v>
      </c>
      <c r="C46" s="49"/>
      <c r="D46" s="41"/>
      <c r="E46" s="41"/>
      <c r="F46" s="41"/>
      <c r="G46" s="41"/>
      <c r="H46" s="41"/>
      <c r="I46" s="41"/>
      <c r="J46" s="41"/>
      <c r="K46" s="41"/>
      <c r="L46" s="41"/>
      <c r="M46" s="41"/>
      <c r="N46" s="41"/>
      <c r="O46" s="41"/>
      <c r="P46" s="72"/>
    </row>
    <row r="47" spans="2:16" ht="18" customHeight="1" x14ac:dyDescent="0.25">
      <c r="B47" s="86" t="s">
        <v>81</v>
      </c>
      <c r="C47" s="65"/>
      <c r="D47" s="65"/>
      <c r="E47" s="65"/>
      <c r="F47" s="65"/>
      <c r="G47" s="65"/>
      <c r="H47" s="65"/>
      <c r="I47" s="65"/>
      <c r="J47" s="65"/>
      <c r="K47" s="65"/>
      <c r="L47" s="65"/>
      <c r="M47" s="65"/>
      <c r="N47" s="65"/>
      <c r="O47" s="65"/>
      <c r="P47" s="48"/>
    </row>
    <row r="48" spans="2:16" ht="18" customHeight="1" x14ac:dyDescent="0.25">
      <c r="B48" s="87" t="s">
        <v>39</v>
      </c>
      <c r="C48" s="101"/>
      <c r="D48" s="49"/>
      <c r="E48" s="41"/>
      <c r="F48" s="41"/>
      <c r="G48" s="41"/>
      <c r="H48" s="41"/>
      <c r="I48" s="41"/>
      <c r="J48" s="41"/>
      <c r="K48" s="41"/>
      <c r="L48" s="41"/>
      <c r="M48" s="41"/>
      <c r="N48" s="41"/>
      <c r="O48" s="41"/>
      <c r="P48" s="74">
        <f t="shared" ref="P48" si="8">SUM(D48:O48)</f>
        <v>0</v>
      </c>
    </row>
    <row r="49" spans="2:16" ht="18" customHeight="1" x14ac:dyDescent="0.25">
      <c r="B49" s="88" t="s">
        <v>40</v>
      </c>
      <c r="C49" s="101"/>
      <c r="D49" s="65"/>
      <c r="E49" s="65"/>
      <c r="F49" s="65"/>
      <c r="G49" s="65"/>
      <c r="H49" s="65"/>
      <c r="I49" s="65"/>
      <c r="J49" s="65"/>
      <c r="K49" s="65"/>
      <c r="L49" s="65"/>
      <c r="M49" s="65"/>
      <c r="N49" s="65"/>
      <c r="O49" s="65"/>
      <c r="P49" s="97"/>
    </row>
    <row r="50" spans="2:16" ht="18" customHeight="1" x14ac:dyDescent="0.25">
      <c r="B50" s="87" t="s">
        <v>41</v>
      </c>
      <c r="C50" s="101"/>
      <c r="D50" s="49"/>
      <c r="E50" s="41"/>
      <c r="F50" s="41"/>
      <c r="G50" s="41"/>
      <c r="H50" s="41"/>
      <c r="I50" s="41"/>
      <c r="J50" s="41"/>
      <c r="K50" s="41"/>
      <c r="L50" s="41"/>
      <c r="M50" s="41"/>
      <c r="N50" s="41"/>
      <c r="O50" s="41"/>
      <c r="P50" s="74">
        <f>SUM(D50:O50)</f>
        <v>0</v>
      </c>
    </row>
    <row r="51" spans="2:16" ht="18" customHeight="1" x14ac:dyDescent="0.25">
      <c r="B51" s="88" t="s">
        <v>42</v>
      </c>
      <c r="C51" s="101"/>
      <c r="D51" s="65"/>
      <c r="E51" s="65"/>
      <c r="F51" s="65"/>
      <c r="G51" s="65"/>
      <c r="H51" s="65"/>
      <c r="I51" s="65"/>
      <c r="J51" s="65"/>
      <c r="K51" s="65"/>
      <c r="L51" s="65"/>
      <c r="M51" s="65"/>
      <c r="N51" s="65"/>
      <c r="O51" s="99"/>
      <c r="P51" s="97"/>
    </row>
    <row r="52" spans="2:16" ht="18" customHeight="1" x14ac:dyDescent="0.25">
      <c r="B52" s="87" t="s">
        <v>43</v>
      </c>
      <c r="C52" s="101"/>
      <c r="D52" s="49"/>
      <c r="E52" s="41"/>
      <c r="F52" s="41"/>
      <c r="G52" s="41"/>
      <c r="H52" s="41"/>
      <c r="I52" s="41"/>
      <c r="J52" s="41"/>
      <c r="K52" s="41"/>
      <c r="L52" s="41"/>
      <c r="M52" s="41"/>
      <c r="N52" s="41"/>
      <c r="O52" s="41"/>
      <c r="P52" s="100"/>
    </row>
    <row r="53" spans="2:16" ht="18" customHeight="1" x14ac:dyDescent="0.25">
      <c r="B53" s="88" t="s">
        <v>44</v>
      </c>
      <c r="C53" s="101"/>
      <c r="D53" s="65"/>
      <c r="E53" s="65"/>
      <c r="F53" s="65"/>
      <c r="G53" s="65"/>
      <c r="H53" s="65"/>
      <c r="I53" s="65"/>
      <c r="J53" s="65"/>
      <c r="K53" s="65"/>
      <c r="L53" s="65"/>
      <c r="M53" s="65"/>
      <c r="N53" s="65"/>
      <c r="O53" s="65"/>
      <c r="P53" s="73">
        <f t="shared" ref="P53" si="9">SUM(D53:O53)</f>
        <v>0</v>
      </c>
    </row>
    <row r="56" spans="2:16" ht="18" customHeight="1" x14ac:dyDescent="0.25">
      <c r="B56" s="67" t="s">
        <v>100</v>
      </c>
    </row>
    <row r="57" spans="2:16" ht="18" customHeight="1" x14ac:dyDescent="0.25">
      <c r="B57" s="68" t="s">
        <v>101</v>
      </c>
      <c r="C57" s="69" t="str">
        <f>+IF(D6+P13-P42=O43,"Verified","Error")</f>
        <v>Verified</v>
      </c>
    </row>
    <row r="58" spans="2:16" ht="18" customHeight="1" x14ac:dyDescent="0.25">
      <c r="B58" s="68" t="s">
        <v>102</v>
      </c>
      <c r="C58" s="69" t="str">
        <f>+IF(P45+C46-P9-P10-P47=O46,"Verified","Error")</f>
        <v>Verified</v>
      </c>
    </row>
    <row r="59" spans="2:16" ht="18" customHeight="1" x14ac:dyDescent="0.25">
      <c r="B59" s="68" t="s">
        <v>103</v>
      </c>
      <c r="C59" s="69" t="str">
        <f>+IF(P42=SUM(P37:P41),"Verified","Error")</f>
        <v>Verified</v>
      </c>
    </row>
    <row r="60" spans="2:16" ht="18" customHeight="1" x14ac:dyDescent="0.25">
      <c r="B60" s="68" t="s">
        <v>104</v>
      </c>
      <c r="C60" s="69" t="str">
        <f>+IF(SUM(D13:O13)=SUM(P9:P11),"Verified","Error")</f>
        <v>Verified</v>
      </c>
    </row>
  </sheetData>
  <mergeCells count="1">
    <mergeCell ref="B2:P2"/>
  </mergeCells>
  <printOptions horizontalCentered="1"/>
  <pageMargins left="0.25" right="0.25" top="0.5" bottom="0.5" header="0.5" footer="0.5"/>
  <pageSetup scale="65" orientation="landscape" horizontalDpi="4294967292"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83A405-632F-428A-8075-08D7DB3DF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Guidelines</vt:lpstr>
      <vt:lpstr>Explanation</vt:lpstr>
      <vt:lpstr>Projected Cash Flow</vt:lpstr>
      <vt:lpstr>Actual Cash Flow</vt:lpstr>
      <vt:lpstr>'Actual Cash Flow'!Print_Area</vt:lpstr>
      <vt:lpstr>Explanation!Print_Area</vt:lpstr>
      <vt:lpstr>Guidelines!Print_Area</vt:lpstr>
      <vt:lpstr>'Projected Cash Flow'!Print_Area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Alexandra</dc:creator>
  <cp:keywords/>
  <cp:lastModifiedBy>Alexandra Prattent</cp:lastModifiedBy>
  <dcterms:created xsi:type="dcterms:W3CDTF">2016-01-13T05:01:05Z</dcterms:created>
  <dcterms:modified xsi:type="dcterms:W3CDTF">2023-12-14T04:48:19Z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TC037836879991</vt:lpwstr>
  </property>
</Properties>
</file>